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provincieutrecht-my.sharepoint.com/personal/p24573_provincie-utrecht_nl/Documents/"/>
    </mc:Choice>
  </mc:AlternateContent>
  <xr:revisionPtr revIDLastSave="0" documentId="8_{0066AEBF-2B6D-4363-9557-995C7FD8B6B3}" xr6:coauthVersionLast="47" xr6:coauthVersionMax="47" xr10:uidLastSave="{00000000-0000-0000-0000-000000000000}"/>
  <bookViews>
    <workbookView xWindow="-120" yWindow="-120" windowWidth="29040" windowHeight="15720" firstSheet="1" activeTab="2" xr2:uid="{CEFB273B-70C9-4119-8EEE-E38A3D40B4D3}"/>
  </bookViews>
  <sheets>
    <sheet name="definities" sheetId="8" state="hidden" r:id="rId1"/>
    <sheet name="Toelichting bij invullen" sheetId="3" r:id="rId2"/>
    <sheet name="1. Begroting" sheetId="1" r:id="rId3"/>
    <sheet name="2. Uitgavenplanning" sheetId="4" r:id="rId4"/>
    <sheet name="3. Dekkingsplan" sheetId="6" r:id="rId5"/>
    <sheet name="4. Samenvatting"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7" i="1" l="1"/>
  <c r="I176" i="1"/>
  <c r="I292" i="1"/>
  <c r="P280" i="1"/>
  <c r="P281" i="1"/>
  <c r="P284" i="1"/>
  <c r="N122" i="1"/>
  <c r="N112" i="1"/>
  <c r="B8" i="5"/>
  <c r="B7" i="5"/>
  <c r="A66" i="4"/>
  <c r="A10" i="4"/>
  <c r="C54" i="1"/>
  <c r="C113" i="1"/>
  <c r="D56" i="4"/>
  <c r="D57" i="4"/>
  <c r="D58" i="4"/>
  <c r="D59" i="4"/>
  <c r="D60" i="4"/>
  <c r="D61" i="4"/>
  <c r="D112" i="4"/>
  <c r="D113" i="4"/>
  <c r="D114" i="4"/>
  <c r="D115" i="4"/>
  <c r="D116" i="4"/>
  <c r="D117" i="4"/>
  <c r="D111" i="4"/>
  <c r="C112" i="4"/>
  <c r="C113" i="4"/>
  <c r="C114" i="4"/>
  <c r="C115" i="4"/>
  <c r="C116" i="4"/>
  <c r="C117" i="4"/>
  <c r="D168" i="4"/>
  <c r="D169" i="4"/>
  <c r="D170" i="4"/>
  <c r="D171" i="4"/>
  <c r="D172" i="4"/>
  <c r="D173" i="4"/>
  <c r="D167" i="4"/>
  <c r="D224" i="4"/>
  <c r="D225" i="4"/>
  <c r="D226" i="4"/>
  <c r="D227" i="4"/>
  <c r="D228" i="4"/>
  <c r="D229" i="4"/>
  <c r="D223" i="4"/>
  <c r="C224" i="4"/>
  <c r="C225" i="4"/>
  <c r="C226" i="4"/>
  <c r="C227" i="4"/>
  <c r="C228" i="4"/>
  <c r="C229" i="4"/>
  <c r="C223" i="4"/>
  <c r="C280" i="4"/>
  <c r="C281" i="4"/>
  <c r="C282" i="4"/>
  <c r="C283" i="4"/>
  <c r="C284" i="4"/>
  <c r="C285" i="4"/>
  <c r="C279" i="4"/>
  <c r="D280" i="4"/>
  <c r="D281" i="4"/>
  <c r="D282" i="4"/>
  <c r="D283" i="4"/>
  <c r="D284" i="4"/>
  <c r="D285" i="4"/>
  <c r="D279" i="4"/>
  <c r="C168" i="4"/>
  <c r="C169" i="4"/>
  <c r="C170" i="4"/>
  <c r="C171" i="4"/>
  <c r="C172" i="4"/>
  <c r="C173" i="4"/>
  <c r="C167" i="4"/>
  <c r="C111" i="4"/>
  <c r="N123" i="1" l="1"/>
  <c r="J128" i="1"/>
  <c r="N289" i="1"/>
  <c r="N171" i="1"/>
  <c r="I298" i="1"/>
  <c r="M298" i="1" s="1"/>
  <c r="N298" i="1" s="1"/>
  <c r="P298" i="1" s="1"/>
  <c r="I297" i="1"/>
  <c r="M297" i="1" s="1"/>
  <c r="N297" i="1" s="1"/>
  <c r="P297" i="1" s="1"/>
  <c r="I296" i="1"/>
  <c r="M296" i="1" s="1"/>
  <c r="N296" i="1" s="1"/>
  <c r="P296" i="1" s="1"/>
  <c r="I295" i="1"/>
  <c r="M295" i="1" s="1"/>
  <c r="N295" i="1" s="1"/>
  <c r="P295" i="1" s="1"/>
  <c r="I294" i="1"/>
  <c r="M294" i="1" s="1"/>
  <c r="N294" i="1" s="1"/>
  <c r="P294" i="1" s="1"/>
  <c r="I293" i="1"/>
  <c r="M293" i="1" s="1"/>
  <c r="N293" i="1" s="1"/>
  <c r="P293" i="1" s="1"/>
  <c r="M292" i="1"/>
  <c r="N292" i="1" s="1"/>
  <c r="P292" i="1" s="1"/>
  <c r="I239" i="1"/>
  <c r="M239" i="1" s="1"/>
  <c r="P239" i="1" s="1"/>
  <c r="I238" i="1"/>
  <c r="M238" i="1" s="1"/>
  <c r="P238" i="1" s="1"/>
  <c r="I237" i="1"/>
  <c r="M237" i="1" s="1"/>
  <c r="P237" i="1" s="1"/>
  <c r="I236" i="1"/>
  <c r="M236" i="1" s="1"/>
  <c r="P236" i="1" s="1"/>
  <c r="I235" i="1"/>
  <c r="M235" i="1" s="1"/>
  <c r="P235" i="1" s="1"/>
  <c r="I234" i="1"/>
  <c r="M234" i="1" s="1"/>
  <c r="P234" i="1" s="1"/>
  <c r="I233" i="1"/>
  <c r="M233" i="1" s="1"/>
  <c r="P233" i="1" s="1"/>
  <c r="I180" i="1"/>
  <c r="M180" i="1" s="1"/>
  <c r="P180" i="1" s="1"/>
  <c r="I179" i="1"/>
  <c r="M179" i="1" s="1"/>
  <c r="P179" i="1" s="1"/>
  <c r="I178" i="1"/>
  <c r="M178" i="1" s="1"/>
  <c r="P178" i="1" s="1"/>
  <c r="M177" i="1"/>
  <c r="P177" i="1" s="1"/>
  <c r="M176" i="1"/>
  <c r="P176" i="1" s="1"/>
  <c r="I175" i="1"/>
  <c r="M175" i="1" s="1"/>
  <c r="P175" i="1" s="1"/>
  <c r="I174" i="1"/>
  <c r="M174" i="1" s="1"/>
  <c r="P174" i="1" s="1"/>
  <c r="L6" i="8"/>
  <c r="L5" i="8"/>
  <c r="L4" i="8"/>
  <c r="L3" i="8"/>
  <c r="K6" i="8"/>
  <c r="K5" i="8"/>
  <c r="K4" i="8"/>
  <c r="K3" i="8"/>
  <c r="J6" i="8"/>
  <c r="J5" i="8"/>
  <c r="J4" i="8"/>
  <c r="J3" i="8"/>
  <c r="I6" i="8"/>
  <c r="I5" i="8"/>
  <c r="I4" i="8"/>
  <c r="I3" i="8"/>
  <c r="I121" i="1"/>
  <c r="M121" i="1" s="1"/>
  <c r="P121" i="1" s="1"/>
  <c r="I120" i="1"/>
  <c r="M120" i="1" s="1"/>
  <c r="P120" i="1" s="1"/>
  <c r="I119" i="1"/>
  <c r="M119" i="1" s="1"/>
  <c r="P119" i="1" s="1"/>
  <c r="I118" i="1"/>
  <c r="M118" i="1" s="1"/>
  <c r="P118" i="1" s="1"/>
  <c r="I117" i="1"/>
  <c r="M117" i="1" s="1"/>
  <c r="P117" i="1" s="1"/>
  <c r="I116" i="1"/>
  <c r="M116" i="1" s="1"/>
  <c r="P116" i="1" s="1"/>
  <c r="I115" i="1"/>
  <c r="M115" i="1" s="1"/>
  <c r="P115" i="1" s="1"/>
  <c r="H6" i="8"/>
  <c r="H5" i="8"/>
  <c r="H4" i="8"/>
  <c r="H3" i="8"/>
  <c r="P299" i="1" l="1"/>
  <c r="M299" i="1"/>
  <c r="N299" i="1"/>
  <c r="N300" i="1" s="1"/>
  <c r="D11" i="5" s="1"/>
  <c r="P240" i="1"/>
  <c r="M240" i="1"/>
  <c r="N240" i="1"/>
  <c r="P181" i="1"/>
  <c r="M181" i="1"/>
  <c r="N181" i="1"/>
  <c r="N182" i="1" s="1"/>
  <c r="D9" i="5" s="1"/>
  <c r="P122" i="1"/>
  <c r="M122" i="1"/>
  <c r="D8" i="5"/>
  <c r="C231" i="1"/>
  <c r="C245" i="4"/>
  <c r="D245" i="4"/>
  <c r="C246" i="4"/>
  <c r="D246" i="4"/>
  <c r="C247" i="4"/>
  <c r="D247" i="4"/>
  <c r="C248" i="4"/>
  <c r="D248" i="4"/>
  <c r="C249" i="4"/>
  <c r="D249" i="4"/>
  <c r="C250" i="4"/>
  <c r="D250" i="4"/>
  <c r="C251" i="4"/>
  <c r="D251" i="4"/>
  <c r="C252" i="4"/>
  <c r="D252" i="4"/>
  <c r="C253" i="4"/>
  <c r="D253" i="4"/>
  <c r="C254" i="4"/>
  <c r="D254" i="4"/>
  <c r="B245" i="4"/>
  <c r="B246" i="4"/>
  <c r="B247" i="4"/>
  <c r="B248" i="4"/>
  <c r="B249" i="4"/>
  <c r="B250" i="4"/>
  <c r="B251" i="4"/>
  <c r="B252" i="4"/>
  <c r="B253" i="4"/>
  <c r="B254" i="4"/>
  <c r="B255" i="4"/>
  <c r="P265" i="1"/>
  <c r="J265" i="1"/>
  <c r="P264" i="1"/>
  <c r="J264" i="1"/>
  <c r="P263" i="1"/>
  <c r="J263" i="1"/>
  <c r="P262" i="1"/>
  <c r="J262" i="1"/>
  <c r="P261" i="1"/>
  <c r="J261" i="1"/>
  <c r="P260" i="1"/>
  <c r="J260" i="1"/>
  <c r="P259" i="1"/>
  <c r="J259" i="1"/>
  <c r="P258" i="1"/>
  <c r="J258" i="1"/>
  <c r="P257" i="1"/>
  <c r="J257" i="1"/>
  <c r="L258" i="1" l="1"/>
  <c r="M258" i="1" s="1"/>
  <c r="E247" i="4" s="1"/>
  <c r="L259" i="1"/>
  <c r="M259" i="1" s="1"/>
  <c r="E248" i="4" s="1"/>
  <c r="L260" i="1"/>
  <c r="M260" i="1" s="1"/>
  <c r="E249" i="4" s="1"/>
  <c r="L261" i="1"/>
  <c r="M261" i="1" s="1"/>
  <c r="E250" i="4" s="1"/>
  <c r="L262" i="1"/>
  <c r="M262" i="1" s="1"/>
  <c r="E251" i="4" s="1"/>
  <c r="L263" i="1"/>
  <c r="M263" i="1" s="1"/>
  <c r="E252" i="4" s="1"/>
  <c r="L264" i="1"/>
  <c r="M264" i="1" s="1"/>
  <c r="E253" i="4" s="1"/>
  <c r="L265" i="1"/>
  <c r="M265" i="1" s="1"/>
  <c r="E254" i="4" s="1"/>
  <c r="L257" i="1"/>
  <c r="M257" i="1" s="1"/>
  <c r="E246" i="4" s="1"/>
  <c r="C236" i="4" l="1"/>
  <c r="D236" i="4"/>
  <c r="C237" i="4"/>
  <c r="D237" i="4"/>
  <c r="C238" i="4"/>
  <c r="D238" i="4"/>
  <c r="C239" i="4"/>
  <c r="D239" i="4"/>
  <c r="C240" i="4"/>
  <c r="D240" i="4"/>
  <c r="C241" i="4"/>
  <c r="D241" i="4"/>
  <c r="C242" i="4"/>
  <c r="D242" i="4"/>
  <c r="C243" i="4"/>
  <c r="D243" i="4"/>
  <c r="C244" i="4"/>
  <c r="D244" i="4"/>
  <c r="C255" i="4"/>
  <c r="D255" i="4"/>
  <c r="C256" i="4"/>
  <c r="D256" i="4"/>
  <c r="C257" i="4"/>
  <c r="D257" i="4"/>
  <c r="C258" i="4"/>
  <c r="D258" i="4"/>
  <c r="C259" i="4"/>
  <c r="D259" i="4"/>
  <c r="C260" i="4"/>
  <c r="D260" i="4"/>
  <c r="C261" i="4"/>
  <c r="D261" i="4"/>
  <c r="C262" i="4"/>
  <c r="D262" i="4"/>
  <c r="C263" i="4"/>
  <c r="D263" i="4"/>
  <c r="C264" i="4"/>
  <c r="D264" i="4"/>
  <c r="C265" i="4"/>
  <c r="D265" i="4"/>
  <c r="C266" i="4"/>
  <c r="D266" i="4"/>
  <c r="C267" i="4"/>
  <c r="D267" i="4"/>
  <c r="C268" i="4"/>
  <c r="D268" i="4"/>
  <c r="C269" i="4"/>
  <c r="D269" i="4"/>
  <c r="C270" i="4"/>
  <c r="D270" i="4"/>
  <c r="C271" i="4"/>
  <c r="D271" i="4"/>
  <c r="C272" i="4"/>
  <c r="D272" i="4"/>
  <c r="C273" i="4"/>
  <c r="D273" i="4"/>
  <c r="C274" i="4"/>
  <c r="D274" i="4"/>
  <c r="C275" i="4"/>
  <c r="D275" i="4"/>
  <c r="C276" i="4"/>
  <c r="D276" i="4"/>
  <c r="C277" i="4"/>
  <c r="D277" i="4"/>
  <c r="D235" i="4"/>
  <c r="C235" i="4"/>
  <c r="B235" i="4"/>
  <c r="B236" i="4"/>
  <c r="B237" i="4"/>
  <c r="B238" i="4"/>
  <c r="B239" i="4"/>
  <c r="B240" i="4"/>
  <c r="B241" i="4"/>
  <c r="B242" i="4"/>
  <c r="B243" i="4"/>
  <c r="B244" i="4"/>
  <c r="B256" i="4"/>
  <c r="B257" i="4"/>
  <c r="B258" i="4"/>
  <c r="B259" i="4"/>
  <c r="B260" i="4"/>
  <c r="B261" i="4"/>
  <c r="B262" i="4"/>
  <c r="B263" i="4"/>
  <c r="B264" i="4"/>
  <c r="B265" i="4"/>
  <c r="B266" i="4"/>
  <c r="B267" i="4"/>
  <c r="B268" i="4"/>
  <c r="B269" i="4"/>
  <c r="B270" i="4"/>
  <c r="B271" i="4"/>
  <c r="B272" i="4"/>
  <c r="B273" i="4"/>
  <c r="B274" i="4"/>
  <c r="B275" i="4"/>
  <c r="B276" i="4"/>
  <c r="B277" i="4"/>
  <c r="B234" i="4"/>
  <c r="C180" i="4"/>
  <c r="D180" i="4"/>
  <c r="C181" i="4"/>
  <c r="D181" i="4"/>
  <c r="C182" i="4"/>
  <c r="D182" i="4"/>
  <c r="C183" i="4"/>
  <c r="D183" i="4"/>
  <c r="C184" i="4"/>
  <c r="D184" i="4"/>
  <c r="C185" i="4"/>
  <c r="D185" i="4"/>
  <c r="C186" i="4"/>
  <c r="D186" i="4"/>
  <c r="C187" i="4"/>
  <c r="D187" i="4"/>
  <c r="C188" i="4"/>
  <c r="D188" i="4"/>
  <c r="C190" i="4"/>
  <c r="D190" i="4"/>
  <c r="C191" i="4"/>
  <c r="D191" i="4"/>
  <c r="C192" i="4"/>
  <c r="D192" i="4"/>
  <c r="C193" i="4"/>
  <c r="D193" i="4"/>
  <c r="C194" i="4"/>
  <c r="D194" i="4"/>
  <c r="C195" i="4"/>
  <c r="D195" i="4"/>
  <c r="C196" i="4"/>
  <c r="D196" i="4"/>
  <c r="C197" i="4"/>
  <c r="D197" i="4"/>
  <c r="C198" i="4"/>
  <c r="D198" i="4"/>
  <c r="C199" i="4"/>
  <c r="D199" i="4"/>
  <c r="C201" i="4"/>
  <c r="D201" i="4"/>
  <c r="C202" i="4"/>
  <c r="D202" i="4"/>
  <c r="C203" i="4"/>
  <c r="D203" i="4"/>
  <c r="C204" i="4"/>
  <c r="D204" i="4"/>
  <c r="C205" i="4"/>
  <c r="D205" i="4"/>
  <c r="C206" i="4"/>
  <c r="D206" i="4"/>
  <c r="C207" i="4"/>
  <c r="D207" i="4"/>
  <c r="C208" i="4"/>
  <c r="D208" i="4"/>
  <c r="C209" i="4"/>
  <c r="D209" i="4"/>
  <c r="C210" i="4"/>
  <c r="D210" i="4"/>
  <c r="C212" i="4"/>
  <c r="D212" i="4"/>
  <c r="C213" i="4"/>
  <c r="D213" i="4"/>
  <c r="C214" i="4"/>
  <c r="D214" i="4"/>
  <c r="C215" i="4"/>
  <c r="D215" i="4"/>
  <c r="C216" i="4"/>
  <c r="D216" i="4"/>
  <c r="C217" i="4"/>
  <c r="D217" i="4"/>
  <c r="C218" i="4"/>
  <c r="D218" i="4"/>
  <c r="C219" i="4"/>
  <c r="D219" i="4"/>
  <c r="C220" i="4"/>
  <c r="D220" i="4"/>
  <c r="C221" i="4"/>
  <c r="D221" i="4"/>
  <c r="D179" i="4"/>
  <c r="C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179" i="4"/>
  <c r="C124" i="4"/>
  <c r="D124" i="4"/>
  <c r="C125" i="4"/>
  <c r="D125" i="4"/>
  <c r="C126" i="4"/>
  <c r="D126" i="4"/>
  <c r="C127" i="4"/>
  <c r="D127" i="4"/>
  <c r="C128" i="4"/>
  <c r="D128" i="4"/>
  <c r="C129" i="4"/>
  <c r="D129" i="4"/>
  <c r="C130" i="4"/>
  <c r="D130" i="4"/>
  <c r="C131" i="4"/>
  <c r="D131" i="4"/>
  <c r="C132" i="4"/>
  <c r="D132" i="4"/>
  <c r="C134" i="4"/>
  <c r="D134" i="4"/>
  <c r="C135" i="4"/>
  <c r="D135" i="4"/>
  <c r="C136" i="4"/>
  <c r="D136" i="4"/>
  <c r="C137" i="4"/>
  <c r="D137" i="4"/>
  <c r="C138" i="4"/>
  <c r="D138" i="4"/>
  <c r="C139" i="4"/>
  <c r="D139" i="4"/>
  <c r="C140" i="4"/>
  <c r="D140" i="4"/>
  <c r="C141" i="4"/>
  <c r="D141" i="4"/>
  <c r="C142" i="4"/>
  <c r="D142" i="4"/>
  <c r="C143" i="4"/>
  <c r="D143" i="4"/>
  <c r="C145" i="4"/>
  <c r="D145" i="4"/>
  <c r="C146" i="4"/>
  <c r="D146" i="4"/>
  <c r="C147" i="4"/>
  <c r="D147" i="4"/>
  <c r="C148" i="4"/>
  <c r="D148" i="4"/>
  <c r="C149" i="4"/>
  <c r="D149" i="4"/>
  <c r="C150" i="4"/>
  <c r="D150" i="4"/>
  <c r="C151" i="4"/>
  <c r="D151" i="4"/>
  <c r="C152" i="4"/>
  <c r="D152" i="4"/>
  <c r="C153" i="4"/>
  <c r="D153" i="4"/>
  <c r="C154" i="4"/>
  <c r="D154" i="4"/>
  <c r="C156" i="4"/>
  <c r="D156" i="4"/>
  <c r="C157" i="4"/>
  <c r="D157" i="4"/>
  <c r="C158" i="4"/>
  <c r="D158" i="4"/>
  <c r="C159" i="4"/>
  <c r="D159" i="4"/>
  <c r="C160" i="4"/>
  <c r="D160" i="4"/>
  <c r="C161" i="4"/>
  <c r="D161" i="4"/>
  <c r="C162" i="4"/>
  <c r="D162" i="4"/>
  <c r="C163" i="4"/>
  <c r="D163" i="4"/>
  <c r="C164" i="4"/>
  <c r="D164" i="4"/>
  <c r="C165" i="4"/>
  <c r="D165" i="4"/>
  <c r="D123" i="4"/>
  <c r="C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23" i="4"/>
  <c r="D55" i="4"/>
  <c r="C56" i="4"/>
  <c r="C57" i="4"/>
  <c r="C58" i="4"/>
  <c r="C59" i="4"/>
  <c r="C60" i="4"/>
  <c r="C61" i="4"/>
  <c r="C55" i="4"/>
  <c r="C68" i="4"/>
  <c r="D68" i="4"/>
  <c r="C69" i="4"/>
  <c r="D69" i="4"/>
  <c r="C70" i="4"/>
  <c r="D70" i="4"/>
  <c r="C71" i="4"/>
  <c r="D71" i="4"/>
  <c r="C72" i="4"/>
  <c r="D72" i="4"/>
  <c r="C73" i="4"/>
  <c r="D73" i="4"/>
  <c r="C74" i="4"/>
  <c r="D74" i="4"/>
  <c r="C75" i="4"/>
  <c r="D75" i="4"/>
  <c r="C76" i="4"/>
  <c r="D76" i="4"/>
  <c r="C78" i="4"/>
  <c r="D78" i="4"/>
  <c r="C79" i="4"/>
  <c r="D79" i="4"/>
  <c r="C80" i="4"/>
  <c r="D80" i="4"/>
  <c r="C81" i="4"/>
  <c r="D81" i="4"/>
  <c r="C82" i="4"/>
  <c r="D82" i="4"/>
  <c r="C83" i="4"/>
  <c r="D83" i="4"/>
  <c r="C84" i="4"/>
  <c r="D84" i="4"/>
  <c r="C85" i="4"/>
  <c r="D85" i="4"/>
  <c r="C86" i="4"/>
  <c r="D86" i="4"/>
  <c r="C87" i="4"/>
  <c r="D87" i="4"/>
  <c r="C89" i="4"/>
  <c r="D89" i="4"/>
  <c r="C90" i="4"/>
  <c r="D90" i="4"/>
  <c r="C91" i="4"/>
  <c r="D91" i="4"/>
  <c r="C92" i="4"/>
  <c r="D92" i="4"/>
  <c r="C93" i="4"/>
  <c r="D93" i="4"/>
  <c r="C94" i="4"/>
  <c r="D94" i="4"/>
  <c r="C95" i="4"/>
  <c r="D95" i="4"/>
  <c r="C96" i="4"/>
  <c r="D96" i="4"/>
  <c r="C97" i="4"/>
  <c r="D97" i="4"/>
  <c r="C98" i="4"/>
  <c r="D98" i="4"/>
  <c r="C100" i="4"/>
  <c r="D100" i="4"/>
  <c r="C101" i="4"/>
  <c r="D101" i="4"/>
  <c r="C102" i="4"/>
  <c r="D102" i="4"/>
  <c r="C103" i="4"/>
  <c r="D103" i="4"/>
  <c r="C104" i="4"/>
  <c r="D104" i="4"/>
  <c r="C105" i="4"/>
  <c r="D105" i="4"/>
  <c r="C106" i="4"/>
  <c r="D106" i="4"/>
  <c r="C107" i="4"/>
  <c r="D107" i="4"/>
  <c r="C108" i="4"/>
  <c r="D108" i="4"/>
  <c r="C109" i="4"/>
  <c r="D109" i="4"/>
  <c r="D67" i="4"/>
  <c r="C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67" i="4"/>
  <c r="D16" i="4"/>
  <c r="D17" i="4"/>
  <c r="D18" i="4"/>
  <c r="D19" i="4"/>
  <c r="D20" i="4"/>
  <c r="D22" i="4"/>
  <c r="D23" i="4"/>
  <c r="D24" i="4"/>
  <c r="D25" i="4"/>
  <c r="D26" i="4"/>
  <c r="D27" i="4"/>
  <c r="D28" i="4"/>
  <c r="D29" i="4"/>
  <c r="D30" i="4"/>
  <c r="D31" i="4"/>
  <c r="D33" i="4"/>
  <c r="D34" i="4"/>
  <c r="D35" i="4"/>
  <c r="D36" i="4"/>
  <c r="D37" i="4"/>
  <c r="D38" i="4"/>
  <c r="D39" i="4"/>
  <c r="D40" i="4"/>
  <c r="D41" i="4"/>
  <c r="D42" i="4"/>
  <c r="D44" i="4"/>
  <c r="D45" i="4"/>
  <c r="D46" i="4"/>
  <c r="D47" i="4"/>
  <c r="D48" i="4"/>
  <c r="D49" i="4"/>
  <c r="D50" i="4"/>
  <c r="D51" i="4"/>
  <c r="D52" i="4"/>
  <c r="D53" i="4"/>
  <c r="C22" i="4"/>
  <c r="C23" i="4"/>
  <c r="C24" i="4"/>
  <c r="C25" i="4"/>
  <c r="C26" i="4"/>
  <c r="C27" i="4"/>
  <c r="C28" i="4"/>
  <c r="C29" i="4"/>
  <c r="C30" i="4"/>
  <c r="C31" i="4"/>
  <c r="C33" i="4"/>
  <c r="C34" i="4"/>
  <c r="C35" i="4"/>
  <c r="C36" i="4"/>
  <c r="C37" i="4"/>
  <c r="C38" i="4"/>
  <c r="C39" i="4"/>
  <c r="C40" i="4"/>
  <c r="C41" i="4"/>
  <c r="C42" i="4"/>
  <c r="C44" i="4"/>
  <c r="C45" i="4"/>
  <c r="C46" i="4"/>
  <c r="C47" i="4"/>
  <c r="C48" i="4"/>
  <c r="C49" i="4"/>
  <c r="C50" i="4"/>
  <c r="C51" i="4"/>
  <c r="C52" i="4"/>
  <c r="C53" i="4"/>
  <c r="J286" i="4"/>
  <c r="H286" i="4"/>
  <c r="G286" i="4"/>
  <c r="J230" i="4"/>
  <c r="I230" i="4"/>
  <c r="H230" i="4"/>
  <c r="G230" i="4"/>
  <c r="J174" i="4"/>
  <c r="I174" i="4"/>
  <c r="H174" i="4"/>
  <c r="G174" i="4"/>
  <c r="J118" i="4"/>
  <c r="I118" i="4"/>
  <c r="H118" i="4"/>
  <c r="G118" i="4"/>
  <c r="G62" i="4"/>
  <c r="H62" i="4"/>
  <c r="I62" i="4"/>
  <c r="J62" i="4"/>
  <c r="E3" i="5"/>
  <c r="E2" i="5"/>
  <c r="B11" i="5"/>
  <c r="D11" i="4"/>
  <c r="D12" i="4"/>
  <c r="D13" i="4"/>
  <c r="D14" i="4"/>
  <c r="D15" i="4"/>
  <c r="C12" i="4"/>
  <c r="C13" i="4"/>
  <c r="C14" i="4"/>
  <c r="C15" i="4"/>
  <c r="C16" i="4"/>
  <c r="C17" i="4"/>
  <c r="C18" i="4"/>
  <c r="C19" i="4"/>
  <c r="C20" i="4"/>
  <c r="C11" i="4"/>
  <c r="A23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C290" i="1"/>
  <c r="C172" i="1"/>
  <c r="P288" i="1"/>
  <c r="J288" i="1"/>
  <c r="P287" i="1"/>
  <c r="J287" i="1"/>
  <c r="P286" i="1"/>
  <c r="J286" i="1"/>
  <c r="P285" i="1"/>
  <c r="J285" i="1"/>
  <c r="L285" i="1" s="1"/>
  <c r="J284" i="1"/>
  <c r="L284" i="1" s="1"/>
  <c r="P283" i="1"/>
  <c r="J283" i="1"/>
  <c r="P282" i="1"/>
  <c r="J282" i="1"/>
  <c r="L282" i="1" s="1"/>
  <c r="J281" i="1"/>
  <c r="L281" i="1" s="1"/>
  <c r="J280" i="1"/>
  <c r="L280" i="1" s="1"/>
  <c r="P279" i="1"/>
  <c r="J279" i="1"/>
  <c r="P277" i="1"/>
  <c r="J277" i="1"/>
  <c r="L277" i="1" s="1"/>
  <c r="P276" i="1"/>
  <c r="J276" i="1"/>
  <c r="L276" i="1" s="1"/>
  <c r="P275" i="1"/>
  <c r="J275" i="1"/>
  <c r="P274" i="1"/>
  <c r="J274" i="1"/>
  <c r="P273" i="1"/>
  <c r="J273" i="1"/>
  <c r="L273" i="1" s="1"/>
  <c r="P272" i="1"/>
  <c r="J272" i="1"/>
  <c r="L272" i="1" s="1"/>
  <c r="P271" i="1"/>
  <c r="J271" i="1"/>
  <c r="L271" i="1" s="1"/>
  <c r="P270" i="1"/>
  <c r="J270" i="1"/>
  <c r="P269" i="1"/>
  <c r="J269" i="1"/>
  <c r="L269" i="1" s="1"/>
  <c r="P268" i="1"/>
  <c r="J268" i="1"/>
  <c r="L268" i="1" s="1"/>
  <c r="P266" i="1"/>
  <c r="J266" i="1"/>
  <c r="L266" i="1" s="1"/>
  <c r="P255" i="1"/>
  <c r="J255" i="1"/>
  <c r="P254" i="1"/>
  <c r="J254" i="1"/>
  <c r="L254" i="1" s="1"/>
  <c r="P253" i="1"/>
  <c r="J253" i="1"/>
  <c r="P252" i="1"/>
  <c r="J252" i="1"/>
  <c r="P251" i="1"/>
  <c r="J251" i="1"/>
  <c r="P250" i="1"/>
  <c r="J250" i="1"/>
  <c r="L250" i="1" s="1"/>
  <c r="P249" i="1"/>
  <c r="J249" i="1"/>
  <c r="L249" i="1" s="1"/>
  <c r="P248" i="1"/>
  <c r="J248" i="1"/>
  <c r="P247" i="1"/>
  <c r="J247" i="1"/>
  <c r="L247" i="1" s="1"/>
  <c r="P246" i="1"/>
  <c r="J246" i="1"/>
  <c r="P289" i="1" l="1"/>
  <c r="L246" i="1"/>
  <c r="M246" i="1" s="1"/>
  <c r="J289" i="1"/>
  <c r="J300" i="1" s="1"/>
  <c r="E112" i="4"/>
  <c r="E169" i="4"/>
  <c r="E283" i="4"/>
  <c r="I283" i="4" s="1"/>
  <c r="E113" i="4"/>
  <c r="E117" i="4"/>
  <c r="E170" i="4"/>
  <c r="E223" i="4"/>
  <c r="E227" i="4"/>
  <c r="E280" i="4"/>
  <c r="I280" i="4" s="1"/>
  <c r="E284" i="4"/>
  <c r="I284" i="4" s="1"/>
  <c r="E173" i="4"/>
  <c r="E167" i="4"/>
  <c r="E171" i="4"/>
  <c r="E228" i="4"/>
  <c r="E281" i="4"/>
  <c r="I281" i="4" s="1"/>
  <c r="E285" i="4"/>
  <c r="I285" i="4" s="1"/>
  <c r="E116" i="4"/>
  <c r="E226" i="4"/>
  <c r="E279" i="4"/>
  <c r="I279" i="4" s="1"/>
  <c r="E114" i="4"/>
  <c r="E224" i="4"/>
  <c r="E111" i="4"/>
  <c r="E115" i="4"/>
  <c r="E168" i="4"/>
  <c r="E172" i="4"/>
  <c r="E225" i="4"/>
  <c r="E229" i="4"/>
  <c r="E282" i="4"/>
  <c r="I282" i="4" s="1"/>
  <c r="H288" i="4"/>
  <c r="G288" i="4"/>
  <c r="J288" i="4"/>
  <c r="L253" i="1"/>
  <c r="M253" i="1" s="1"/>
  <c r="E242" i="4" s="1"/>
  <c r="L275" i="1"/>
  <c r="M275" i="1" s="1"/>
  <c r="E264" i="4" s="1"/>
  <c r="L288" i="1"/>
  <c r="M288" i="1" s="1"/>
  <c r="E277" i="4" s="1"/>
  <c r="M249" i="1"/>
  <c r="E238" i="4" s="1"/>
  <c r="M271" i="1"/>
  <c r="E260" i="4" s="1"/>
  <c r="M284" i="1"/>
  <c r="E273" i="4" s="1"/>
  <c r="M247" i="1"/>
  <c r="E236" i="4" s="1"/>
  <c r="L248" i="1"/>
  <c r="M248" i="1" s="1"/>
  <c r="E237" i="4" s="1"/>
  <c r="L252" i="1"/>
  <c r="M252" i="1" s="1"/>
  <c r="E241" i="4" s="1"/>
  <c r="M269" i="1"/>
  <c r="E258" i="4" s="1"/>
  <c r="L270" i="1"/>
  <c r="M270" i="1" s="1"/>
  <c r="E259" i="4" s="1"/>
  <c r="M273" i="1"/>
  <c r="E262" i="4" s="1"/>
  <c r="L274" i="1"/>
  <c r="M274" i="1" s="1"/>
  <c r="E263" i="4" s="1"/>
  <c r="M277" i="1"/>
  <c r="E266" i="4" s="1"/>
  <c r="L279" i="1"/>
  <c r="M279" i="1" s="1"/>
  <c r="E268" i="4" s="1"/>
  <c r="M282" i="1"/>
  <c r="E271" i="4" s="1"/>
  <c r="L283" i="1"/>
  <c r="M283" i="1" s="1"/>
  <c r="E272" i="4" s="1"/>
  <c r="L287" i="1"/>
  <c r="M287" i="1" s="1"/>
  <c r="E276" i="4" s="1"/>
  <c r="M266" i="1"/>
  <c r="E255" i="4" s="1"/>
  <c r="M280" i="1"/>
  <c r="E269" i="4" s="1"/>
  <c r="M250" i="1"/>
  <c r="E239" i="4" s="1"/>
  <c r="L251" i="1"/>
  <c r="M251" i="1" s="1"/>
  <c r="E240" i="4" s="1"/>
  <c r="M254" i="1"/>
  <c r="E243" i="4" s="1"/>
  <c r="L255" i="1"/>
  <c r="M255" i="1" s="1"/>
  <c r="E244" i="4" s="1"/>
  <c r="M268" i="1"/>
  <c r="E257" i="4" s="1"/>
  <c r="M272" i="1"/>
  <c r="E261" i="4" s="1"/>
  <c r="M276" i="1"/>
  <c r="E265" i="4" s="1"/>
  <c r="M281" i="1"/>
  <c r="E270" i="4" s="1"/>
  <c r="M285" i="1"/>
  <c r="E274" i="4" s="1"/>
  <c r="L286" i="1"/>
  <c r="M286" i="1" s="1"/>
  <c r="E275" i="4" s="1"/>
  <c r="P300" i="1" l="1"/>
  <c r="E235" i="4"/>
  <c r="M289" i="1"/>
  <c r="M300" i="1" s="1"/>
  <c r="C11" i="5" s="1"/>
  <c r="L289" i="1"/>
  <c r="L300" i="1" s="1"/>
  <c r="I286" i="4"/>
  <c r="I288" i="4" s="1"/>
  <c r="E11" i="5" l="1"/>
  <c r="D5" i="6"/>
  <c r="D4" i="6"/>
  <c r="M58" i="1"/>
  <c r="M57" i="1"/>
  <c r="M59" i="1"/>
  <c r="M60" i="1"/>
  <c r="M61" i="1"/>
  <c r="M62" i="1"/>
  <c r="M56" i="1"/>
  <c r="I3" i="4"/>
  <c r="I2" i="4"/>
  <c r="M63" i="1" l="1"/>
  <c r="E60" i="4"/>
  <c r="P61" i="1"/>
  <c r="E56" i="4"/>
  <c r="P57" i="1"/>
  <c r="E58" i="4"/>
  <c r="P59" i="1"/>
  <c r="E61" i="4"/>
  <c r="P62" i="1"/>
  <c r="E59" i="4"/>
  <c r="P60" i="1"/>
  <c r="E57" i="4"/>
  <c r="P58" i="1"/>
  <c r="E55" i="4"/>
  <c r="E154" i="4"/>
  <c r="E143" i="4"/>
  <c r="J141" i="1"/>
  <c r="L141" i="1" s="1"/>
  <c r="P141" i="1"/>
  <c r="J142" i="1"/>
  <c r="L142" i="1" s="1"/>
  <c r="P142" i="1"/>
  <c r="J143" i="1"/>
  <c r="L143" i="1" s="1"/>
  <c r="P143" i="1"/>
  <c r="J144" i="1"/>
  <c r="L144" i="1" s="1"/>
  <c r="P144" i="1"/>
  <c r="J145" i="1"/>
  <c r="L145" i="1" s="1"/>
  <c r="P145" i="1"/>
  <c r="J146" i="1"/>
  <c r="L146" i="1" s="1"/>
  <c r="P146" i="1"/>
  <c r="J147" i="1"/>
  <c r="L147" i="1" s="1"/>
  <c r="P147" i="1"/>
  <c r="N63" i="1" l="1"/>
  <c r="P56" i="1"/>
  <c r="P63" i="1" s="1"/>
  <c r="M147" i="1"/>
  <c r="E141" i="4" s="1"/>
  <c r="M146" i="1"/>
  <c r="E140" i="4" s="1"/>
  <c r="M145" i="1"/>
  <c r="M144" i="1"/>
  <c r="E139" i="4" s="1"/>
  <c r="M143" i="1"/>
  <c r="E138" i="4" s="1"/>
  <c r="M142" i="1"/>
  <c r="E137" i="4" s="1"/>
  <c r="M141" i="1"/>
  <c r="E136" i="4" s="1"/>
  <c r="C4" i="5" l="1"/>
  <c r="C3" i="5"/>
  <c r="C2" i="5"/>
  <c r="J12" i="1"/>
  <c r="L12" i="1" s="1"/>
  <c r="J13" i="1"/>
  <c r="L13" i="1" s="1"/>
  <c r="J14" i="1"/>
  <c r="L14" i="1" s="1"/>
  <c r="J15" i="1"/>
  <c r="L15" i="1" s="1"/>
  <c r="J16" i="1"/>
  <c r="L16" i="1" s="1"/>
  <c r="P16" i="1"/>
  <c r="M16" i="1" l="1"/>
  <c r="E17" i="4" s="1"/>
  <c r="M15" i="1"/>
  <c r="M14" i="1"/>
  <c r="M13" i="1"/>
  <c r="M12" i="1"/>
  <c r="E14" i="4" l="1"/>
  <c r="P13" i="1"/>
  <c r="E15" i="4"/>
  <c r="P14" i="1"/>
  <c r="E16" i="4"/>
  <c r="P15" i="1"/>
  <c r="E13" i="4"/>
  <c r="B6" i="6"/>
  <c r="B5" i="6"/>
  <c r="B4" i="6"/>
  <c r="P12" i="1" l="1"/>
  <c r="P229" i="1"/>
  <c r="P228" i="1"/>
  <c r="P227" i="1"/>
  <c r="P226" i="1"/>
  <c r="P225" i="1"/>
  <c r="P224" i="1"/>
  <c r="P223" i="1"/>
  <c r="P222" i="1"/>
  <c r="P221" i="1"/>
  <c r="P220" i="1"/>
  <c r="P218" i="1"/>
  <c r="P217" i="1"/>
  <c r="P216" i="1"/>
  <c r="P215" i="1"/>
  <c r="P214" i="1"/>
  <c r="P213" i="1"/>
  <c r="P212" i="1"/>
  <c r="P211" i="1"/>
  <c r="P210" i="1"/>
  <c r="P209" i="1"/>
  <c r="P207" i="1"/>
  <c r="P206" i="1"/>
  <c r="P205" i="1"/>
  <c r="P204" i="1"/>
  <c r="P203" i="1"/>
  <c r="P202" i="1"/>
  <c r="P201" i="1"/>
  <c r="P200" i="1"/>
  <c r="P199" i="1"/>
  <c r="P198" i="1"/>
  <c r="P196" i="1"/>
  <c r="P195" i="1"/>
  <c r="P194" i="1"/>
  <c r="P193" i="1"/>
  <c r="P192" i="1"/>
  <c r="P191" i="1"/>
  <c r="P190" i="1"/>
  <c r="P189" i="1"/>
  <c r="P188" i="1"/>
  <c r="P170" i="1"/>
  <c r="P169" i="1"/>
  <c r="P168" i="1"/>
  <c r="P167" i="1"/>
  <c r="P166" i="1"/>
  <c r="P165" i="1"/>
  <c r="P164" i="1"/>
  <c r="P163" i="1"/>
  <c r="P162" i="1"/>
  <c r="P161" i="1"/>
  <c r="P159" i="1"/>
  <c r="P158" i="1"/>
  <c r="P157" i="1"/>
  <c r="P156" i="1"/>
  <c r="P155" i="1"/>
  <c r="P154" i="1"/>
  <c r="P153" i="1"/>
  <c r="P152" i="1"/>
  <c r="P151" i="1"/>
  <c r="P150" i="1"/>
  <c r="P148" i="1"/>
  <c r="P140" i="1"/>
  <c r="P139" i="1"/>
  <c r="P137" i="1"/>
  <c r="P136" i="1"/>
  <c r="P135" i="1"/>
  <c r="P134" i="1"/>
  <c r="P133" i="1"/>
  <c r="P132" i="1"/>
  <c r="P131" i="1"/>
  <c r="P130" i="1"/>
  <c r="P129" i="1"/>
  <c r="P128" i="1"/>
  <c r="P111" i="1"/>
  <c r="P110" i="1"/>
  <c r="P109" i="1"/>
  <c r="P108" i="1"/>
  <c r="P107" i="1"/>
  <c r="P106" i="1"/>
  <c r="P105" i="1"/>
  <c r="P104" i="1"/>
  <c r="P103" i="1"/>
  <c r="P102" i="1"/>
  <c r="P100" i="1"/>
  <c r="P99" i="1"/>
  <c r="P98" i="1"/>
  <c r="P97" i="1"/>
  <c r="P96" i="1"/>
  <c r="P95" i="1"/>
  <c r="P94" i="1"/>
  <c r="P93" i="1"/>
  <c r="P92" i="1"/>
  <c r="P91" i="1"/>
  <c r="P89" i="1"/>
  <c r="P88" i="1"/>
  <c r="P87" i="1"/>
  <c r="P86" i="1"/>
  <c r="P85" i="1"/>
  <c r="P84" i="1"/>
  <c r="P83" i="1"/>
  <c r="P82" i="1"/>
  <c r="P81" i="1"/>
  <c r="P80" i="1"/>
  <c r="P78" i="1"/>
  <c r="P77" i="1"/>
  <c r="P76" i="1"/>
  <c r="P75" i="1"/>
  <c r="P74" i="1"/>
  <c r="P73" i="1"/>
  <c r="P72" i="1"/>
  <c r="P71" i="1"/>
  <c r="P70" i="1"/>
  <c r="P69" i="1"/>
  <c r="P52" i="1"/>
  <c r="P51" i="1"/>
  <c r="P50" i="1"/>
  <c r="P49" i="1"/>
  <c r="P48" i="1"/>
  <c r="P47" i="1"/>
  <c r="P46" i="1"/>
  <c r="P45" i="1"/>
  <c r="P44" i="1"/>
  <c r="P43" i="1"/>
  <c r="P41" i="1"/>
  <c r="P40" i="1"/>
  <c r="P39" i="1"/>
  <c r="P37" i="1"/>
  <c r="P36" i="1"/>
  <c r="P35" i="1"/>
  <c r="P34" i="1"/>
  <c r="P33" i="1"/>
  <c r="P32" i="1"/>
  <c r="P30" i="1"/>
  <c r="P29" i="1"/>
  <c r="P28" i="1"/>
  <c r="P27" i="1"/>
  <c r="P26" i="1"/>
  <c r="P25" i="1"/>
  <c r="P24" i="1"/>
  <c r="P23" i="1"/>
  <c r="P22" i="1"/>
  <c r="P19" i="1"/>
  <c r="P18" i="1"/>
  <c r="P17" i="1"/>
  <c r="P11" i="1"/>
  <c r="P10" i="1"/>
  <c r="P171" i="1" l="1"/>
  <c r="P182" i="1" s="1"/>
  <c r="E9" i="5" s="1"/>
  <c r="P112" i="1"/>
  <c r="P123" i="1" s="1"/>
  <c r="E8" i="5" l="1"/>
  <c r="B10" i="5"/>
  <c r="B9" i="5"/>
  <c r="B178" i="4" l="1"/>
  <c r="A178" i="4"/>
  <c r="B122" i="4"/>
  <c r="A122" i="4"/>
  <c r="B66" i="4"/>
  <c r="B4" i="4"/>
  <c r="B3" i="4"/>
  <c r="B2" i="4"/>
  <c r="J170" i="1"/>
  <c r="J169" i="1"/>
  <c r="J168" i="1"/>
  <c r="J167" i="1"/>
  <c r="J166" i="1"/>
  <c r="J165" i="1"/>
  <c r="J164" i="1"/>
  <c r="J163" i="1"/>
  <c r="J162" i="1"/>
  <c r="J161" i="1"/>
  <c r="J159" i="1"/>
  <c r="J158" i="1"/>
  <c r="J157" i="1"/>
  <c r="J156" i="1"/>
  <c r="J155" i="1"/>
  <c r="J154" i="1"/>
  <c r="J153" i="1"/>
  <c r="J152" i="1"/>
  <c r="J151" i="1"/>
  <c r="J150" i="1"/>
  <c r="J148" i="1"/>
  <c r="J140" i="1"/>
  <c r="J139" i="1"/>
  <c r="J137" i="1"/>
  <c r="J136" i="1"/>
  <c r="J135" i="1"/>
  <c r="J134" i="1"/>
  <c r="J133" i="1"/>
  <c r="J132" i="1"/>
  <c r="J131" i="1"/>
  <c r="J130" i="1"/>
  <c r="J129" i="1"/>
  <c r="J229" i="1"/>
  <c r="J228" i="1"/>
  <c r="J227" i="1"/>
  <c r="J226" i="1"/>
  <c r="J225" i="1"/>
  <c r="J224" i="1"/>
  <c r="J223" i="1"/>
  <c r="J222" i="1"/>
  <c r="J221" i="1"/>
  <c r="J220" i="1"/>
  <c r="J218" i="1"/>
  <c r="J217" i="1"/>
  <c r="J216" i="1"/>
  <c r="J215" i="1"/>
  <c r="J214" i="1"/>
  <c r="J213" i="1"/>
  <c r="J212" i="1"/>
  <c r="J211" i="1"/>
  <c r="J210" i="1"/>
  <c r="J209" i="1"/>
  <c r="J207" i="1"/>
  <c r="J206" i="1"/>
  <c r="J205" i="1"/>
  <c r="J204" i="1"/>
  <c r="J203" i="1"/>
  <c r="J202" i="1"/>
  <c r="J201" i="1"/>
  <c r="J200" i="1"/>
  <c r="J199" i="1"/>
  <c r="J198" i="1"/>
  <c r="J196" i="1"/>
  <c r="J195" i="1"/>
  <c r="J194" i="1"/>
  <c r="J193" i="1"/>
  <c r="J192" i="1"/>
  <c r="J191" i="1"/>
  <c r="J190" i="1"/>
  <c r="J189" i="1"/>
  <c r="J188" i="1"/>
  <c r="J187" i="1"/>
  <c r="J111" i="1"/>
  <c r="J110" i="1"/>
  <c r="J109" i="1"/>
  <c r="J108" i="1"/>
  <c r="J107" i="1"/>
  <c r="J106" i="1"/>
  <c r="J105" i="1"/>
  <c r="J104" i="1"/>
  <c r="J103" i="1"/>
  <c r="J102" i="1"/>
  <c r="J100" i="1"/>
  <c r="J99" i="1"/>
  <c r="J98" i="1"/>
  <c r="J97" i="1"/>
  <c r="J96" i="1"/>
  <c r="J95" i="1"/>
  <c r="J94" i="1"/>
  <c r="J93" i="1"/>
  <c r="J92" i="1"/>
  <c r="J91" i="1"/>
  <c r="J89" i="1"/>
  <c r="J88" i="1"/>
  <c r="J87" i="1"/>
  <c r="J86" i="1"/>
  <c r="J85" i="1"/>
  <c r="J84" i="1"/>
  <c r="J83" i="1"/>
  <c r="J82" i="1"/>
  <c r="J81" i="1"/>
  <c r="J80" i="1"/>
  <c r="J78" i="1"/>
  <c r="J77" i="1"/>
  <c r="J76" i="1"/>
  <c r="J75" i="1"/>
  <c r="J74" i="1"/>
  <c r="J73" i="1"/>
  <c r="J72" i="1"/>
  <c r="J71" i="1"/>
  <c r="J70" i="1"/>
  <c r="J69" i="1"/>
  <c r="J30" i="1"/>
  <c r="J29" i="1"/>
  <c r="J28" i="1"/>
  <c r="J27" i="1"/>
  <c r="J26" i="1"/>
  <c r="J25" i="1"/>
  <c r="J24" i="1"/>
  <c r="J23" i="1"/>
  <c r="J22" i="1"/>
  <c r="J21" i="1"/>
  <c r="J47" i="1"/>
  <c r="L47" i="1" s="1"/>
  <c r="M47" i="1" s="1"/>
  <c r="E48" i="4" s="1"/>
  <c r="J46" i="1"/>
  <c r="L46" i="1" s="1"/>
  <c r="M46" i="1" s="1"/>
  <c r="E47" i="4" s="1"/>
  <c r="J45" i="1"/>
  <c r="L45" i="1" s="1"/>
  <c r="M45" i="1" s="1"/>
  <c r="E46" i="4" s="1"/>
  <c r="J44" i="1"/>
  <c r="L44" i="1" s="1"/>
  <c r="M44" i="1" s="1"/>
  <c r="E45" i="4" s="1"/>
  <c r="J35" i="1"/>
  <c r="J34" i="1"/>
  <c r="J33" i="1"/>
  <c r="J32" i="1"/>
  <c r="J17" i="1"/>
  <c r="J52" i="1"/>
  <c r="J51" i="1"/>
  <c r="J50" i="1"/>
  <c r="J49" i="1"/>
  <c r="J48" i="1"/>
  <c r="J43" i="1"/>
  <c r="J41" i="1"/>
  <c r="J40" i="1"/>
  <c r="J39" i="1"/>
  <c r="J38" i="1"/>
  <c r="J37" i="1"/>
  <c r="J36" i="1"/>
  <c r="J19" i="1"/>
  <c r="J18" i="1"/>
  <c r="J11" i="1"/>
  <c r="J10" i="1"/>
  <c r="J230" i="1" l="1"/>
  <c r="J241" i="1" s="1"/>
  <c r="J171" i="1"/>
  <c r="J182" i="1" s="1"/>
  <c r="J112" i="1"/>
  <c r="J123" i="1" s="1"/>
  <c r="J53" i="1"/>
  <c r="J64" i="1" s="1"/>
  <c r="L10" i="1"/>
  <c r="L128" i="1"/>
  <c r="L129" i="1"/>
  <c r="M129" i="1" s="1"/>
  <c r="E124" i="4" s="1"/>
  <c r="L130" i="1"/>
  <c r="M130" i="1" s="1"/>
  <c r="E125" i="4" s="1"/>
  <c r="L131" i="1"/>
  <c r="M131" i="1" s="1"/>
  <c r="E126" i="4" s="1"/>
  <c r="L132" i="1"/>
  <c r="M132" i="1" s="1"/>
  <c r="E127" i="4" s="1"/>
  <c r="L133" i="1"/>
  <c r="M133" i="1" s="1"/>
  <c r="E128" i="4" s="1"/>
  <c r="L134" i="1"/>
  <c r="M134" i="1" s="1"/>
  <c r="E129" i="4" s="1"/>
  <c r="L135" i="1"/>
  <c r="M135" i="1" s="1"/>
  <c r="E130" i="4" s="1"/>
  <c r="L136" i="1"/>
  <c r="M136" i="1" s="1"/>
  <c r="E131" i="4" s="1"/>
  <c r="L137" i="1"/>
  <c r="M137" i="1" s="1"/>
  <c r="E132" i="4" s="1"/>
  <c r="L139" i="1"/>
  <c r="M139" i="1" s="1"/>
  <c r="E134" i="4" s="1"/>
  <c r="L140" i="1"/>
  <c r="M140" i="1" s="1"/>
  <c r="E135" i="4" s="1"/>
  <c r="L148" i="1"/>
  <c r="M148" i="1" s="1"/>
  <c r="E142" i="4" s="1"/>
  <c r="L150" i="1"/>
  <c r="M150" i="1" s="1"/>
  <c r="L151" i="1"/>
  <c r="M151" i="1" s="1"/>
  <c r="L152" i="1"/>
  <c r="M152" i="1" s="1"/>
  <c r="L153" i="1"/>
  <c r="M153" i="1" s="1"/>
  <c r="L154" i="1"/>
  <c r="M154" i="1" s="1"/>
  <c r="L155" i="1"/>
  <c r="M155" i="1" s="1"/>
  <c r="L156" i="1"/>
  <c r="M156" i="1" s="1"/>
  <c r="L157" i="1"/>
  <c r="M157" i="1" s="1"/>
  <c r="L158" i="1"/>
  <c r="M158" i="1" s="1"/>
  <c r="L159" i="1"/>
  <c r="M159" i="1" s="1"/>
  <c r="E153" i="4" s="1"/>
  <c r="L161" i="1"/>
  <c r="M161" i="1" s="1"/>
  <c r="L162" i="1"/>
  <c r="M162" i="1" s="1"/>
  <c r="L163" i="1"/>
  <c r="M163" i="1" s="1"/>
  <c r="L164" i="1"/>
  <c r="M164" i="1" s="1"/>
  <c r="L165" i="1"/>
  <c r="M165" i="1" s="1"/>
  <c r="L166" i="1"/>
  <c r="M166" i="1" s="1"/>
  <c r="L167" i="1"/>
  <c r="M167" i="1" s="1"/>
  <c r="L168" i="1"/>
  <c r="M168" i="1" s="1"/>
  <c r="L169" i="1"/>
  <c r="M169" i="1" s="1"/>
  <c r="L170" i="1"/>
  <c r="M170" i="1" s="1"/>
  <c r="L187" i="1"/>
  <c r="L188" i="1"/>
  <c r="M188" i="1" s="1"/>
  <c r="E180" i="4" s="1"/>
  <c r="L189" i="1"/>
  <c r="M189" i="1" s="1"/>
  <c r="E181" i="4" s="1"/>
  <c r="L190" i="1"/>
  <c r="M190" i="1" s="1"/>
  <c r="E182" i="4" s="1"/>
  <c r="L191" i="1"/>
  <c r="M191" i="1" s="1"/>
  <c r="E183" i="4" s="1"/>
  <c r="L192" i="1"/>
  <c r="M192" i="1" s="1"/>
  <c r="E184" i="4" s="1"/>
  <c r="L193" i="1"/>
  <c r="M193" i="1" s="1"/>
  <c r="E185" i="4" s="1"/>
  <c r="L194" i="1"/>
  <c r="M194" i="1" s="1"/>
  <c r="E186" i="4" s="1"/>
  <c r="L195" i="1"/>
  <c r="M195" i="1" s="1"/>
  <c r="E187" i="4" s="1"/>
  <c r="L196" i="1"/>
  <c r="M196" i="1" s="1"/>
  <c r="E188" i="4" s="1"/>
  <c r="L198" i="1"/>
  <c r="M198" i="1" s="1"/>
  <c r="E190" i="4" s="1"/>
  <c r="L199" i="1"/>
  <c r="M199" i="1" s="1"/>
  <c r="E191" i="4" s="1"/>
  <c r="L200" i="1"/>
  <c r="M200" i="1" s="1"/>
  <c r="E192" i="4" s="1"/>
  <c r="L201" i="1"/>
  <c r="M201" i="1" s="1"/>
  <c r="E193" i="4" s="1"/>
  <c r="L202" i="1"/>
  <c r="M202" i="1" s="1"/>
  <c r="E194" i="4" s="1"/>
  <c r="L203" i="1"/>
  <c r="M203" i="1" s="1"/>
  <c r="E195" i="4" s="1"/>
  <c r="L204" i="1"/>
  <c r="M204" i="1" s="1"/>
  <c r="E196" i="4" s="1"/>
  <c r="L205" i="1"/>
  <c r="M205" i="1" s="1"/>
  <c r="E197" i="4" s="1"/>
  <c r="L206" i="1"/>
  <c r="M206" i="1" s="1"/>
  <c r="E198" i="4" s="1"/>
  <c r="L207" i="1"/>
  <c r="M207" i="1" s="1"/>
  <c r="E199" i="4" s="1"/>
  <c r="L209" i="1"/>
  <c r="M209" i="1" s="1"/>
  <c r="E201" i="4" s="1"/>
  <c r="L210" i="1"/>
  <c r="M210" i="1" s="1"/>
  <c r="E202" i="4" s="1"/>
  <c r="L211" i="1"/>
  <c r="M211" i="1" s="1"/>
  <c r="E203" i="4" s="1"/>
  <c r="L212" i="1"/>
  <c r="M212" i="1" s="1"/>
  <c r="E204" i="4" s="1"/>
  <c r="L213" i="1"/>
  <c r="M213" i="1" s="1"/>
  <c r="E205" i="4" s="1"/>
  <c r="L214" i="1"/>
  <c r="M214" i="1" s="1"/>
  <c r="E206" i="4" s="1"/>
  <c r="L215" i="1"/>
  <c r="M215" i="1" s="1"/>
  <c r="E207" i="4" s="1"/>
  <c r="L216" i="1"/>
  <c r="M216" i="1" s="1"/>
  <c r="E208" i="4" s="1"/>
  <c r="L217" i="1"/>
  <c r="M217" i="1" s="1"/>
  <c r="E209" i="4" s="1"/>
  <c r="L218" i="1"/>
  <c r="M218" i="1" s="1"/>
  <c r="E210" i="4" s="1"/>
  <c r="L220" i="1"/>
  <c r="M220" i="1" s="1"/>
  <c r="E212" i="4" s="1"/>
  <c r="L221" i="1"/>
  <c r="M221" i="1" s="1"/>
  <c r="E213" i="4" s="1"/>
  <c r="L222" i="1"/>
  <c r="M222" i="1" s="1"/>
  <c r="E214" i="4" s="1"/>
  <c r="L223" i="1"/>
  <c r="M223" i="1" s="1"/>
  <c r="E215" i="4" s="1"/>
  <c r="L224" i="1"/>
  <c r="M224" i="1" s="1"/>
  <c r="E216" i="4" s="1"/>
  <c r="L225" i="1"/>
  <c r="M225" i="1" s="1"/>
  <c r="E217" i="4" s="1"/>
  <c r="L226" i="1"/>
  <c r="M226" i="1" s="1"/>
  <c r="E218" i="4" s="1"/>
  <c r="L227" i="1"/>
  <c r="M227" i="1" s="1"/>
  <c r="E219" i="4" s="1"/>
  <c r="L228" i="1"/>
  <c r="M228" i="1" s="1"/>
  <c r="E220" i="4" s="1"/>
  <c r="L229" i="1"/>
  <c r="M229" i="1" s="1"/>
  <c r="E221" i="4" s="1"/>
  <c r="L69" i="1"/>
  <c r="L70" i="1"/>
  <c r="M70" i="1" s="1"/>
  <c r="L71" i="1"/>
  <c r="M71" i="1" s="1"/>
  <c r="E69" i="4" s="1"/>
  <c r="L72" i="1"/>
  <c r="M72" i="1" s="1"/>
  <c r="E70" i="4" s="1"/>
  <c r="L73" i="1"/>
  <c r="M73" i="1" s="1"/>
  <c r="E71" i="4" s="1"/>
  <c r="L74" i="1"/>
  <c r="M74" i="1" s="1"/>
  <c r="E72" i="4" s="1"/>
  <c r="L75" i="1"/>
  <c r="M75" i="1" s="1"/>
  <c r="E73" i="4" s="1"/>
  <c r="L76" i="1"/>
  <c r="M76" i="1" s="1"/>
  <c r="E74" i="4" s="1"/>
  <c r="L77" i="1"/>
  <c r="M77" i="1" s="1"/>
  <c r="E75" i="4" s="1"/>
  <c r="L78" i="1"/>
  <c r="M78" i="1" s="1"/>
  <c r="E76" i="4" s="1"/>
  <c r="L80" i="1"/>
  <c r="M80" i="1" s="1"/>
  <c r="E78" i="4" s="1"/>
  <c r="L81" i="1"/>
  <c r="M81" i="1" s="1"/>
  <c r="E79" i="4" s="1"/>
  <c r="L82" i="1"/>
  <c r="M82" i="1" s="1"/>
  <c r="E80" i="4" s="1"/>
  <c r="L83" i="1"/>
  <c r="M83" i="1" s="1"/>
  <c r="E81" i="4" s="1"/>
  <c r="L84" i="1"/>
  <c r="M84" i="1" s="1"/>
  <c r="E82" i="4" s="1"/>
  <c r="L85" i="1"/>
  <c r="M85" i="1" s="1"/>
  <c r="E83" i="4" s="1"/>
  <c r="L86" i="1"/>
  <c r="M86" i="1" s="1"/>
  <c r="E84" i="4" s="1"/>
  <c r="L87" i="1"/>
  <c r="M87" i="1" s="1"/>
  <c r="E85" i="4" s="1"/>
  <c r="L88" i="1"/>
  <c r="M88" i="1" s="1"/>
  <c r="E86" i="4" s="1"/>
  <c r="L89" i="1"/>
  <c r="M89" i="1" s="1"/>
  <c r="E87" i="4" s="1"/>
  <c r="L91" i="1"/>
  <c r="M91" i="1" s="1"/>
  <c r="E89" i="4" s="1"/>
  <c r="L92" i="1"/>
  <c r="M92" i="1" s="1"/>
  <c r="E90" i="4" s="1"/>
  <c r="L93" i="1"/>
  <c r="M93" i="1" s="1"/>
  <c r="E91" i="4" s="1"/>
  <c r="L94" i="1"/>
  <c r="M94" i="1" s="1"/>
  <c r="E92" i="4" s="1"/>
  <c r="L95" i="1"/>
  <c r="M95" i="1" s="1"/>
  <c r="E93" i="4" s="1"/>
  <c r="L96" i="1"/>
  <c r="M96" i="1" s="1"/>
  <c r="E94" i="4" s="1"/>
  <c r="L97" i="1"/>
  <c r="M97" i="1" s="1"/>
  <c r="E95" i="4" s="1"/>
  <c r="L98" i="1"/>
  <c r="M98" i="1" s="1"/>
  <c r="E96" i="4" s="1"/>
  <c r="L99" i="1"/>
  <c r="M99" i="1" s="1"/>
  <c r="E97" i="4" s="1"/>
  <c r="L100" i="1"/>
  <c r="M100" i="1" s="1"/>
  <c r="E98" i="4" s="1"/>
  <c r="L102" i="1"/>
  <c r="M102" i="1" s="1"/>
  <c r="E100" i="4" s="1"/>
  <c r="L103" i="1"/>
  <c r="M103" i="1" s="1"/>
  <c r="E101" i="4" s="1"/>
  <c r="L104" i="1"/>
  <c r="M104" i="1" s="1"/>
  <c r="E102" i="4" s="1"/>
  <c r="L105" i="1"/>
  <c r="M105" i="1" s="1"/>
  <c r="E103" i="4" s="1"/>
  <c r="L106" i="1"/>
  <c r="M106" i="1" s="1"/>
  <c r="E104" i="4" s="1"/>
  <c r="L107" i="1"/>
  <c r="M107" i="1" s="1"/>
  <c r="E105" i="4" s="1"/>
  <c r="L108" i="1"/>
  <c r="M108" i="1" s="1"/>
  <c r="E106" i="4" s="1"/>
  <c r="L109" i="1"/>
  <c r="M109" i="1" s="1"/>
  <c r="E107" i="4" s="1"/>
  <c r="L110" i="1"/>
  <c r="M110" i="1" s="1"/>
  <c r="E108" i="4" s="1"/>
  <c r="L111" i="1"/>
  <c r="L21" i="1"/>
  <c r="M21" i="1" s="1"/>
  <c r="L22" i="1"/>
  <c r="M22" i="1" s="1"/>
  <c r="E23" i="4" s="1"/>
  <c r="L23" i="1"/>
  <c r="M23" i="1" s="1"/>
  <c r="E24" i="4" s="1"/>
  <c r="L24" i="1"/>
  <c r="M24" i="1" s="1"/>
  <c r="E25" i="4" s="1"/>
  <c r="L25" i="1"/>
  <c r="M25" i="1" s="1"/>
  <c r="E26" i="4" s="1"/>
  <c r="L26" i="1"/>
  <c r="M26" i="1" s="1"/>
  <c r="E27" i="4" s="1"/>
  <c r="L27" i="1"/>
  <c r="M27" i="1" s="1"/>
  <c r="E28" i="4" s="1"/>
  <c r="L28" i="1"/>
  <c r="M28" i="1" s="1"/>
  <c r="E29" i="4" s="1"/>
  <c r="L29" i="1"/>
  <c r="M29" i="1" s="1"/>
  <c r="E30" i="4" s="1"/>
  <c r="L30" i="1"/>
  <c r="M30" i="1" s="1"/>
  <c r="E31" i="4" s="1"/>
  <c r="L32" i="1"/>
  <c r="M32" i="1" s="1"/>
  <c r="E33" i="4" s="1"/>
  <c r="L33" i="1"/>
  <c r="M33" i="1" s="1"/>
  <c r="E34" i="4" s="1"/>
  <c r="L34" i="1"/>
  <c r="M34" i="1" s="1"/>
  <c r="E35" i="4" s="1"/>
  <c r="L35" i="1"/>
  <c r="M35" i="1" s="1"/>
  <c r="E36" i="4" s="1"/>
  <c r="L17" i="1"/>
  <c r="M17" i="1" s="1"/>
  <c r="E18" i="4" s="1"/>
  <c r="J302" i="1" l="1"/>
  <c r="L230" i="1"/>
  <c r="L241" i="1" s="1"/>
  <c r="L171" i="1"/>
  <c r="L182" i="1" s="1"/>
  <c r="L112" i="1"/>
  <c r="L123" i="1" s="1"/>
  <c r="M111" i="1"/>
  <c r="E22" i="4"/>
  <c r="M128" i="1"/>
  <c r="M171" i="1" s="1"/>
  <c r="M182" i="1" s="1"/>
  <c r="C9" i="5" s="1"/>
  <c r="M69" i="1"/>
  <c r="E162" i="4"/>
  <c r="E159" i="4"/>
  <c r="E150" i="4"/>
  <c r="E161" i="4"/>
  <c r="E149" i="4"/>
  <c r="E158" i="4"/>
  <c r="E164" i="4"/>
  <c r="E152" i="4"/>
  <c r="E157" i="4"/>
  <c r="E148" i="4"/>
  <c r="E163" i="4"/>
  <c r="E151" i="4"/>
  <c r="E160" i="4"/>
  <c r="E156" i="4"/>
  <c r="E147" i="4"/>
  <c r="E145" i="4"/>
  <c r="E146" i="4"/>
  <c r="E165" i="4"/>
  <c r="E68" i="4"/>
  <c r="M187" i="1"/>
  <c r="M230" i="1" l="1"/>
  <c r="M241" i="1" s="1"/>
  <c r="C10" i="5" s="1"/>
  <c r="N187" i="1"/>
  <c r="M112" i="1"/>
  <c r="M123" i="1" s="1"/>
  <c r="C8" i="5" s="1"/>
  <c r="E109" i="4"/>
  <c r="P21" i="1"/>
  <c r="E179" i="4"/>
  <c r="E123" i="4"/>
  <c r="E67" i="4"/>
  <c r="L11" i="1"/>
  <c r="N230" i="1" l="1"/>
  <c r="N241" i="1" s="1"/>
  <c r="D10" i="5" s="1"/>
  <c r="P187" i="1"/>
  <c r="P230" i="1" s="1"/>
  <c r="P241" i="1" s="1"/>
  <c r="M11" i="1"/>
  <c r="E12" i="4" s="1"/>
  <c r="E230" i="4"/>
  <c r="E174" i="4"/>
  <c r="E118" i="4"/>
  <c r="E10" i="5" l="1"/>
  <c r="P302" i="1"/>
  <c r="E286" i="4"/>
  <c r="L51" i="1"/>
  <c r="L50" i="1"/>
  <c r="L49" i="1"/>
  <c r="L48" i="1"/>
  <c r="L43" i="1"/>
  <c r="L39" i="1"/>
  <c r="M39" i="1" s="1"/>
  <c r="E40" i="4" s="1"/>
  <c r="L38" i="1"/>
  <c r="M38" i="1" s="1"/>
  <c r="N53" i="1" s="1"/>
  <c r="N64" i="1" s="1"/>
  <c r="L19" i="1"/>
  <c r="N302" i="1" l="1"/>
  <c r="D7" i="5"/>
  <c r="P38" i="1"/>
  <c r="E39" i="4"/>
  <c r="M51" i="1"/>
  <c r="E52" i="4" s="1"/>
  <c r="M50" i="1"/>
  <c r="E51" i="4" s="1"/>
  <c r="E50" i="4"/>
  <c r="M48" i="1"/>
  <c r="E49" i="4" s="1"/>
  <c r="M43" i="1"/>
  <c r="E44" i="4" s="1"/>
  <c r="L52" i="1"/>
  <c r="M52" i="1" s="1"/>
  <c r="E53" i="4" s="1"/>
  <c r="L40" i="1"/>
  <c r="M40" i="1" s="1"/>
  <c r="E41" i="4" s="1"/>
  <c r="L41" i="1"/>
  <c r="M41" i="1" s="1"/>
  <c r="E42" i="4" s="1"/>
  <c r="L36" i="1"/>
  <c r="M36" i="1" s="1"/>
  <c r="E37" i="4" s="1"/>
  <c r="L37" i="1"/>
  <c r="M37" i="1" s="1"/>
  <c r="E38" i="4" s="1"/>
  <c r="L18" i="1"/>
  <c r="M18" i="1" l="1"/>
  <c r="E19" i="4" s="1"/>
  <c r="L53" i="1"/>
  <c r="L64" i="1" s="1"/>
  <c r="L302" i="1" s="1"/>
  <c r="P53" i="1"/>
  <c r="P64" i="1" s="1"/>
  <c r="D12" i="5"/>
  <c r="C28" i="6"/>
  <c r="M10" i="1"/>
  <c r="M19" i="1"/>
  <c r="E20" i="4" s="1"/>
  <c r="E7" i="5" l="1"/>
  <c r="E11" i="4"/>
  <c r="E62" i="4" s="1"/>
  <c r="E288" i="4" s="1"/>
  <c r="M53" i="1"/>
  <c r="L288" i="4"/>
  <c r="M64" i="1" l="1"/>
  <c r="M302" i="1" l="1"/>
  <c r="M288" i="4" s="1"/>
  <c r="C7" i="5"/>
  <c r="C12" i="5" s="1"/>
  <c r="C26" i="6"/>
  <c r="C27" i="6" s="1"/>
  <c r="C29" i="6" s="1"/>
  <c r="E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Dijke-de Graaf, Yvonne van</author>
    <author>Aanholt, Vincent van</author>
  </authors>
  <commentList>
    <comment ref="C7" authorId="0" shapeId="0" xr:uid="{E95D70BB-0D69-4E57-9BCF-D4B72D466C21}">
      <text>
        <r>
          <rPr>
            <sz val="9"/>
            <color indexed="81"/>
            <rFont val="Tahoma"/>
            <family val="2"/>
          </rPr>
          <t>Directe kosten: kosten die direct verbonden zijn met de uitvoering van de subsidiabele activiteit.
Indirecte kosten: kosten die verbonden zijn met de subsidie zoals accountantskosten, kosten voor voeren projectadministratie, reis- en verblijfskosten</t>
        </r>
      </text>
    </comment>
    <comment ref="F7" authorId="1" shapeId="0" xr:uid="{40197C6C-5F7C-4F9A-8716-391677F4EB76}">
      <text>
        <r>
          <rPr>
            <sz val="9"/>
            <color indexed="81"/>
            <rFont val="Tahoma"/>
            <family val="2"/>
          </rPr>
          <t>Bij kosten derden hier naam leverancier invullen, bij interne kosten naam (mede)aanvrager invullen.</t>
        </r>
      </text>
    </comment>
    <comment ref="K7" authorId="0" shapeId="0" xr:uid="{5A5967CB-B566-4FFD-B840-42E4FD7FAF88}">
      <text>
        <r>
          <rPr>
            <sz val="9"/>
            <color indexed="81"/>
            <rFont val="Tahoma"/>
            <family val="2"/>
          </rPr>
          <t xml:space="preserve">alleen BTW-percentage invullen als BTW </t>
        </r>
        <r>
          <rPr>
            <b/>
            <sz val="9"/>
            <color indexed="81"/>
            <rFont val="Tahoma"/>
            <family val="2"/>
          </rPr>
          <t>NIET</t>
        </r>
        <r>
          <rPr>
            <sz val="9"/>
            <color indexed="81"/>
            <rFont val="Tahoma"/>
            <family val="2"/>
          </rPr>
          <t xml:space="preserve"> kan worden verrekend of gecompenseerd. Als BTW wel verrekenbaar of compensabel is dit veld leeg laten!</t>
        </r>
      </text>
    </comment>
    <comment ref="M7" authorId="1" shapeId="0" xr:uid="{33EBAF4D-5240-4228-823E-74C8295A86F8}">
      <text>
        <r>
          <rPr>
            <sz val="9"/>
            <color indexed="81"/>
            <rFont val="Tahoma"/>
            <family val="2"/>
          </rPr>
          <t>Als de BTW niet verrekenbaar of compensabel is en u heeft BTW-percentage ingevuld dan komt hier automatisch het bedrag incl BTW te staan. Anders excl BTW.</t>
        </r>
      </text>
    </comment>
    <comment ref="P7" authorId="1" shapeId="0" xr:uid="{E9C8E29C-60C2-452F-BEED-B9E989EEBF1D}">
      <text>
        <r>
          <rPr>
            <sz val="9"/>
            <color indexed="81"/>
            <rFont val="Tahoma"/>
            <family val="2"/>
          </rPr>
          <t>Dit is de subsidie die u hierbij aanvraagt, deze kan nog wijzigen of niet toegekend worden.</t>
        </r>
      </text>
    </comment>
    <comment ref="C67" authorId="0" shapeId="0" xr:uid="{2C751C8E-BDBB-4FB2-B2CE-564B57CB8935}">
      <text>
        <r>
          <rPr>
            <sz val="9"/>
            <color indexed="81"/>
            <rFont val="Tahoma"/>
            <family val="2"/>
          </rPr>
          <t>Directe kosten: kosten die direct verbonden zijn met de uitvoering van de subsidiabele activiteit.
Indirecte kosten: kosten die verbonden zijn met de subsidie zoals accountantskosten, kosten voor voeren projectadministratie, reis- en verblijfskosten</t>
        </r>
      </text>
    </comment>
    <comment ref="F67" authorId="1" shapeId="0" xr:uid="{66AEFBF4-7D76-42E3-8C26-5B61E5ACF1E1}">
      <text>
        <r>
          <rPr>
            <sz val="9"/>
            <color indexed="81"/>
            <rFont val="Tahoma"/>
            <family val="2"/>
          </rPr>
          <t>Bij kosten derden hier naam leverancier invullen, bij interne kosten naam (mede)aanvrager invullen.</t>
        </r>
      </text>
    </comment>
    <comment ref="K67" authorId="0" shapeId="0" xr:uid="{34496BAF-3ADE-4C65-A2A6-81293C37F5C3}">
      <text>
        <r>
          <rPr>
            <sz val="9"/>
            <color indexed="81"/>
            <rFont val="Tahoma"/>
            <family val="2"/>
          </rPr>
          <t xml:space="preserve">alleen BTW-percentage invullen als BTW </t>
        </r>
        <r>
          <rPr>
            <b/>
            <sz val="9"/>
            <color indexed="81"/>
            <rFont val="Tahoma"/>
            <family val="2"/>
          </rPr>
          <t>NIET</t>
        </r>
        <r>
          <rPr>
            <sz val="9"/>
            <color indexed="81"/>
            <rFont val="Tahoma"/>
            <family val="2"/>
          </rPr>
          <t xml:space="preserve"> kan worden verrekend of gecompenseerd. Als BTW wel verrekenbaar of compensabel is dit veld leeg laten!</t>
        </r>
      </text>
    </comment>
    <comment ref="M67" authorId="1" shapeId="0" xr:uid="{4142758B-5D23-4C28-AED1-361DEA331A1C}">
      <text>
        <r>
          <rPr>
            <sz val="9"/>
            <color indexed="81"/>
            <rFont val="Tahoma"/>
            <family val="2"/>
          </rPr>
          <t>Als de BTW niet verrekenbaar of compensabel is en u heeft BTW-percentage ingevuld dan komt hier automatisch het bedrag incl BTW te staan. Anders excl BTW.</t>
        </r>
      </text>
    </comment>
    <comment ref="P67" authorId="1" shapeId="0" xr:uid="{E18218C5-B429-46DD-841D-66E8D0B03B06}">
      <text>
        <r>
          <rPr>
            <sz val="9"/>
            <color indexed="81"/>
            <rFont val="Tahoma"/>
            <family val="2"/>
          </rPr>
          <t>Dit is de subsidie die u hierbij aanvraagt, deze kan nog wijzigen of niet toegekend worden.</t>
        </r>
      </text>
    </comment>
    <comment ref="C126" authorId="0" shapeId="0" xr:uid="{3C97B572-C68D-4314-A392-B36DE381DCA0}">
      <text>
        <r>
          <rPr>
            <sz val="9"/>
            <color indexed="81"/>
            <rFont val="Tahoma"/>
            <family val="2"/>
          </rPr>
          <t>Directe kosten: kosten die direct verbonden zijn met de uitvoering van de subsidiabele activiteit.
Indirecte kosten: kosten die verbonden zijn met de subsidie zoals accountantskosten, kosten voor voeren projectadministratie, reis- en verblijfskosten</t>
        </r>
      </text>
    </comment>
    <comment ref="F126" authorId="1" shapeId="0" xr:uid="{14BE83B3-8FFE-4E92-90FB-144DA1687AB5}">
      <text>
        <r>
          <rPr>
            <sz val="9"/>
            <color indexed="81"/>
            <rFont val="Tahoma"/>
            <family val="2"/>
          </rPr>
          <t>Bij kosten derden hier naam leverancier invullen, bij interne kosten naam (mede)aanvrager invullen.</t>
        </r>
      </text>
    </comment>
    <comment ref="K126" authorId="0" shapeId="0" xr:uid="{CCC837B9-6799-46B4-9F89-DFAC5FF8C14E}">
      <text>
        <r>
          <rPr>
            <sz val="9"/>
            <color indexed="81"/>
            <rFont val="Tahoma"/>
            <family val="2"/>
          </rPr>
          <t xml:space="preserve">alleen BTW-percentage invullen als BTW </t>
        </r>
        <r>
          <rPr>
            <b/>
            <sz val="9"/>
            <color indexed="81"/>
            <rFont val="Tahoma"/>
            <family val="2"/>
          </rPr>
          <t>NIET</t>
        </r>
        <r>
          <rPr>
            <sz val="9"/>
            <color indexed="81"/>
            <rFont val="Tahoma"/>
            <family val="2"/>
          </rPr>
          <t xml:space="preserve"> kan worden verrekend of gecompenseerd. Als BTW wel verrekenbaar of compensabel is dit veld leeg laten!</t>
        </r>
      </text>
    </comment>
    <comment ref="M126" authorId="1" shapeId="0" xr:uid="{E14B58E7-D607-4D9B-8AF3-971532820B6A}">
      <text>
        <r>
          <rPr>
            <sz val="9"/>
            <color indexed="81"/>
            <rFont val="Tahoma"/>
            <family val="2"/>
          </rPr>
          <t>Als de BTW niet verrekenbaar of compensabel is en u heeft BTW-percentage ingevuld dan komt hier automatisch het bedrag incl BTW te staan. Anders excl BTW.</t>
        </r>
      </text>
    </comment>
    <comment ref="P126" authorId="1" shapeId="0" xr:uid="{33322488-02E7-4159-806E-66D69D22B9BA}">
      <text>
        <r>
          <rPr>
            <sz val="9"/>
            <color indexed="81"/>
            <rFont val="Tahoma"/>
            <family val="2"/>
          </rPr>
          <t>Dit is de subsidie die u hierbij aanvraagt, deze kan nog wijzigen of niet toegekend worden.</t>
        </r>
      </text>
    </comment>
    <comment ref="C185" authorId="0" shapeId="0" xr:uid="{F56871A5-2B24-4101-85A1-8A0CF3BDB1D8}">
      <text>
        <r>
          <rPr>
            <sz val="9"/>
            <color indexed="81"/>
            <rFont val="Tahoma"/>
            <family val="2"/>
          </rPr>
          <t>Directe kosten: kosten die direct verbonden zijn met de uitvoering van de subsidiabele activiteit.
Indirecte kosten: kosten die verbonden zijn met de subsidie zoals accountantskosten, kosten voor voeren projectadministratie, reis- en verblijfskosten</t>
        </r>
      </text>
    </comment>
    <comment ref="F185" authorId="1" shapeId="0" xr:uid="{D4B0845B-A5D0-406E-AC6D-111CAA963370}">
      <text>
        <r>
          <rPr>
            <sz val="9"/>
            <color indexed="81"/>
            <rFont val="Tahoma"/>
            <family val="2"/>
          </rPr>
          <t>Bij kosten derden hier naam leverancier invullen, bij interne kosten naam (mede)aanvrager invullen.</t>
        </r>
      </text>
    </comment>
    <comment ref="K185" authorId="0" shapeId="0" xr:uid="{B770E26A-8DFE-46BF-9EB8-C78C11691DDF}">
      <text>
        <r>
          <rPr>
            <sz val="9"/>
            <color indexed="81"/>
            <rFont val="Tahoma"/>
            <family val="2"/>
          </rPr>
          <t xml:space="preserve">alleen BTW-percentage invullen als BTW </t>
        </r>
        <r>
          <rPr>
            <b/>
            <sz val="9"/>
            <color indexed="81"/>
            <rFont val="Tahoma"/>
            <family val="2"/>
          </rPr>
          <t>NIET</t>
        </r>
        <r>
          <rPr>
            <sz val="9"/>
            <color indexed="81"/>
            <rFont val="Tahoma"/>
            <family val="2"/>
          </rPr>
          <t xml:space="preserve"> kan worden verrekend of gecompenseerd. Als BTW wel verrekenbaar of compensabel is dit veld leeg laten!</t>
        </r>
      </text>
    </comment>
    <comment ref="M185" authorId="1" shapeId="0" xr:uid="{435D8682-CA21-4A88-8570-48E32EBD92B7}">
      <text>
        <r>
          <rPr>
            <sz val="9"/>
            <color indexed="81"/>
            <rFont val="Tahoma"/>
            <family val="2"/>
          </rPr>
          <t>Als de BTW niet verrekenbaar of compensabel is en u heeft BTW-percentage ingevuld dan komt hier automatisch het bedrag incl BTW te staan. Anders excl BTW.</t>
        </r>
      </text>
    </comment>
    <comment ref="P185" authorId="1" shapeId="0" xr:uid="{D1BD0755-0DBF-4E5D-A319-0672BD875F21}">
      <text>
        <r>
          <rPr>
            <sz val="9"/>
            <color indexed="81"/>
            <rFont val="Tahoma"/>
            <family val="2"/>
          </rPr>
          <t>Dit is de subsidie die u hierbij aanvraagt, deze kan nog wijzigen of niet toegekend worden.</t>
        </r>
      </text>
    </comment>
    <comment ref="C244" authorId="0" shapeId="0" xr:uid="{B42256CE-2309-45EA-A709-61D6ABAF5779}">
      <text>
        <r>
          <rPr>
            <sz val="9"/>
            <color indexed="81"/>
            <rFont val="Tahoma"/>
            <family val="2"/>
          </rPr>
          <t>Directe kosten: kosten die direct verbonden zijn met de uitvoering van de subsidiabele activiteit.
Indirecte kosten: kosten die verbonden zijn met de subsidie zoals accountantskosten, kosten voor voeren projectadministratie, reis- en verblijfskosten</t>
        </r>
      </text>
    </comment>
    <comment ref="F244" authorId="1" shapeId="0" xr:uid="{CFD9A41F-43E9-4C2D-9396-E0AFA5DE7AC5}">
      <text>
        <r>
          <rPr>
            <sz val="9"/>
            <color indexed="81"/>
            <rFont val="Tahoma"/>
            <family val="2"/>
          </rPr>
          <t>Bij kosten derden hier naam leverancier invullen, bij interne kosten naam (mede)aanvrager invullen.</t>
        </r>
      </text>
    </comment>
    <comment ref="K244" authorId="0" shapeId="0" xr:uid="{176D30B1-FF00-4203-8A62-DA0B2655DC70}">
      <text>
        <r>
          <rPr>
            <sz val="9"/>
            <color indexed="81"/>
            <rFont val="Tahoma"/>
            <family val="2"/>
          </rPr>
          <t xml:space="preserve">alleen BTW-percentage invullen als BTW </t>
        </r>
        <r>
          <rPr>
            <b/>
            <sz val="9"/>
            <color indexed="81"/>
            <rFont val="Tahoma"/>
            <family val="2"/>
          </rPr>
          <t>NIET</t>
        </r>
        <r>
          <rPr>
            <sz val="9"/>
            <color indexed="81"/>
            <rFont val="Tahoma"/>
            <family val="2"/>
          </rPr>
          <t xml:space="preserve"> kan worden verrekend of gecompenseerd. Als BTW wel verrekenbaar of compensabel is dit veld leeg laten!</t>
        </r>
      </text>
    </comment>
    <comment ref="M244" authorId="1" shapeId="0" xr:uid="{03DE7746-FA5C-4F9C-A561-445AE15E40A3}">
      <text>
        <r>
          <rPr>
            <sz val="9"/>
            <color indexed="81"/>
            <rFont val="Tahoma"/>
            <family val="2"/>
          </rPr>
          <t>Als de BTW niet verrekenbaar of compensabel is en u heeft BTW-percentage ingevuld dan komt hier automatisch het bedrag incl BTW te staan. Anders excl BTW.</t>
        </r>
      </text>
    </comment>
    <comment ref="P244" authorId="1" shapeId="0" xr:uid="{287B1AD0-F93C-4453-85E7-1F29ECEB318B}">
      <text>
        <r>
          <rPr>
            <sz val="9"/>
            <color indexed="81"/>
            <rFont val="Tahoma"/>
            <family val="2"/>
          </rPr>
          <t>Dit is de subsidie die u hierbij aanvraagt, deze kan nog wijzigen of niet toegekend worden.</t>
        </r>
      </text>
    </comment>
  </commentList>
</comments>
</file>

<file path=xl/sharedStrings.xml><?xml version="1.0" encoding="utf-8"?>
<sst xmlns="http://schemas.openxmlformats.org/spreadsheetml/2006/main" count="1356" uniqueCount="253">
  <si>
    <t>Begrotingspost</t>
  </si>
  <si>
    <t>Eenheid</t>
  </si>
  <si>
    <t>Kostensoort</t>
  </si>
  <si>
    <t>Btw-percentage</t>
  </si>
  <si>
    <t>Status dekkingsplan</t>
  </si>
  <si>
    <t>Functiegroep</t>
  </si>
  <si>
    <t>Uurtarief</t>
  </si>
  <si>
    <t>Activiteiten realisatie-indicator 1</t>
  </si>
  <si>
    <t>Activiteiten realisatie-indicator 2</t>
  </si>
  <si>
    <t>Activiteiten realisatie-indicator 3</t>
  </si>
  <si>
    <t>Activiteiten realisatie-indicator 4</t>
  </si>
  <si>
    <t>Activiteiten realisatie-indicator 5</t>
  </si>
  <si>
    <t>Directe kosten</t>
  </si>
  <si>
    <t>uur</t>
  </si>
  <si>
    <t>Kosten derden, inhuur</t>
  </si>
  <si>
    <t xml:space="preserve">Aangevraagd </t>
  </si>
  <si>
    <t>Vrijwilligers (belastingvrije vrijwilligersvergoeding)</t>
  </si>
  <si>
    <t>selecteer activiteit</t>
  </si>
  <si>
    <t>Indirecte kosten</t>
  </si>
  <si>
    <t>dag(en)</t>
  </si>
  <si>
    <t>Kosten derden, machines &amp; apparatuur</t>
  </si>
  <si>
    <t>Toegezegd</t>
  </si>
  <si>
    <t>Eigen inbreng als geen sprake is van verloning</t>
  </si>
  <si>
    <t>stuk(s)</t>
  </si>
  <si>
    <t>Kosten derden, materiaal &amp; hulpmiddelen</t>
  </si>
  <si>
    <t>Nog aan te vragen</t>
  </si>
  <si>
    <t>Ondersteunende functies (bijv. administratie, secretariaat, projectondersteuning)</t>
  </si>
  <si>
    <t>meter</t>
  </si>
  <si>
    <t>Overige inbreng = bijdragen in natura</t>
  </si>
  <si>
    <t>Uitvoerende functies (directe uitvoering van de activiteit)</t>
  </si>
  <si>
    <t>m2</t>
  </si>
  <si>
    <t>Beleidsmatige functies / onderzoeker</t>
  </si>
  <si>
    <t>m3</t>
  </si>
  <si>
    <t xml:space="preserve">Senior functies / midden management / specialistisch onderzoeker                </t>
  </si>
  <si>
    <t>kilogram</t>
  </si>
  <si>
    <t xml:space="preserve">Strategische managementfunctie / directie </t>
  </si>
  <si>
    <t>liter</t>
  </si>
  <si>
    <t>Toelichting bij invullen van begrotingstemplate 2025</t>
  </si>
  <si>
    <t>versie 29 jan 2025</t>
  </si>
  <si>
    <t>Deze begrotingstemplate bestaat naast deze toelichting uit de volgende werkbladen:</t>
  </si>
  <si>
    <t>1. Begroting</t>
  </si>
  <si>
    <t>2. Uitgavenplanning</t>
  </si>
  <si>
    <t>3. Dekkingsplan</t>
  </si>
  <si>
    <t>4. Berekening loonkosten</t>
  </si>
  <si>
    <t>5. Samenvatting</t>
  </si>
  <si>
    <t>Belangrijk:</t>
  </si>
  <si>
    <t xml:space="preserve">In deze template zijn cellen opgenomen die u kunt invullen en cellen die formules bevatten. De in te vullen cellen hebben een kleur (groen, oranje en blauw) en de cellen die formules bevatten zijn wit. </t>
  </si>
  <si>
    <t>Verder zijn er nog grijze cellen waarin voorgedefinieerde tekst of formules zijn opgenomen. De witte en grijze cellen hoeft u dus NIET in te vullen!</t>
  </si>
  <si>
    <t>Wij verzoeken u de witte cellen niet te wijzigen, omdat deze template niet beveiligd is. Als u de template toch aanpast, is het mogelijk dat de formules niet meer goed werken.</t>
  </si>
  <si>
    <t xml:space="preserve">Ook de verwijzingen naar andere tabbladen en automatisch vullen werkt dan mogelijk niet. Daarom adviseren wij u om deze template in tact te laten. </t>
  </si>
  <si>
    <t>Dat vereenvoudigt het invullen en onze beoordeling van uw begroting.</t>
  </si>
  <si>
    <t>Als er regels verborgen zijn is dat om de template overzichtelijk te houden. Heeft u meer regels nodig voor uw begroting, dan kunt u regels zichtbaar maken of regels toevoegen:</t>
  </si>
  <si>
    <r>
      <t xml:space="preserve">Zichtbaar maken: </t>
    </r>
    <r>
      <rPr>
        <sz val="11"/>
        <color theme="1"/>
        <rFont val="Arial"/>
        <family val="2"/>
      </rPr>
      <t>om regels zichtbaar te maken, selecteert u de verborgen regels door met de muis ingedrukt links in het scherm op deze regelnummers te klikken.</t>
    </r>
  </si>
  <si>
    <t xml:space="preserve">Klik dan op de rechtermuistoets en kies 'Zichtbaar maken'. Op dezelfde wijze kunnen regels worden verborgen die niet nodig zijn. </t>
  </si>
  <si>
    <r>
      <t>Toevoegen:</t>
    </r>
    <r>
      <rPr>
        <sz val="11"/>
        <color theme="1"/>
        <rFont val="Arial"/>
        <family val="2"/>
      </rPr>
      <t xml:space="preserve"> Vergeet u bij het toevoegen van nieuwe regels niet om de opmaak uit de voorgaande regel te kopiëren naar de nieuwe regel.</t>
    </r>
  </si>
  <si>
    <t xml:space="preserve">Verder zijn er meerdere controlegetallen opgenomen, waarbij getoetst wordt of de totalen uit de verschillende werkbladen met elkaar overeenkomen. Is het controlegetal niet gelijk aan '0' dan </t>
  </si>
  <si>
    <t>komt de totaaltelling niet overeen met een ander totaal, bijvoorbeeld het totaal van uw begroting in het blad '1. Begroting'.</t>
  </si>
  <si>
    <t>In dit werkblad kunt u de kosten invullen die u gaat maken met de activitieiten om de doelstellingen van uw project te realiseren.</t>
  </si>
  <si>
    <t xml:space="preserve">Indien er sprake is van een samenwerkingsverband zonder rechtspersoonlijkheid met meerdere aanvragers dan worden de kosten van alle deelnemers aan het samenwerkingsverband opgenomen in de begroting. </t>
  </si>
  <si>
    <t>De hoofdaanvrager van het samenwerkingsverband die gemachtigd moet worden als penvoerder dient de begroting in als onderdeel van de subsidieaanvraag.</t>
  </si>
  <si>
    <t xml:space="preserve">Daarnaast vult u in welke resultaten u beoogd te bewerkstelligen in meetbare termen. Dit zijn de realisatie-indicatoren. </t>
  </si>
  <si>
    <t xml:space="preserve">Iedere kostenpost moet gekoppeld zijn aan een activiteit en een realisatie-indicator. Hieronder worden de diverse kolommen uit de begroting in volgorde van links naar rechts toegelicht. </t>
  </si>
  <si>
    <t>De witte cellen bevatten formules en worden automatisch doorgerekend op basis van de cellen met een kleur die u zelf invult.</t>
  </si>
  <si>
    <t>Kolommen:</t>
  </si>
  <si>
    <t xml:space="preserve">Realisatie-indicator </t>
  </si>
  <si>
    <t xml:space="preserve">De begroting vult u in per realisatie-indicator. Een realisatie-indicator is het resultaat of 1 van de resultaten van het project. Deze indicatoren dienen 'SMART' geformuleerd te worden,  </t>
  </si>
  <si>
    <t xml:space="preserve">bijvoorbeeld 5 km fietspad, 4 festivaldagen etc. Per realisatie-indicator vult u de activiteiten in waarmee het beoogde resultaat (de indicator) wordt gerealiseerd. </t>
  </si>
  <si>
    <t>Bovenaan het werkblad vult in veld C6 het aantal realisatie-indicatoren voor uw project in.</t>
  </si>
  <si>
    <t>Activiteit(en)</t>
  </si>
  <si>
    <t>Bij dit onderdeel vult u de activiteiten in waarmee het beoogde resultaat (de realisatie-indicator) wordt bereikt.</t>
  </si>
  <si>
    <t>Via het 'drop-down'-menu geeft u aan of de begrote posten directe kosten of indirecte kosten betreffen:</t>
  </si>
  <si>
    <t xml:space="preserve">directe kosten: </t>
  </si>
  <si>
    <t>kosten die direct toerekenbaar zijn aan de uitvoering van de subsdiabele activiteiten.</t>
  </si>
  <si>
    <t>indirecte kosten:</t>
  </si>
  <si>
    <t xml:space="preserve">kosten die niet direct toerekenbaar zijn aan de subsidiabele activiteiten, maar wel verbonden zijn met de subsidie, zoals kosten voor het voeren van de </t>
  </si>
  <si>
    <t>projectadministratie en accountantskosten.</t>
  </si>
  <si>
    <t>Omschrijving kosten</t>
  </si>
  <si>
    <t xml:space="preserve">Omschrijf hier de aard van de kosten die u van plan bent te maken per individuele activiteit met betrekking tot een realisatie-indicator.  </t>
  </si>
  <si>
    <t>Naam leverancier / aanvrager</t>
  </si>
  <si>
    <t xml:space="preserve">Indien u producten en/of diensten inkoopt bij derde leveranciers vult u hier de naam van deze leveranciers in. </t>
  </si>
  <si>
    <t xml:space="preserve">Indien het om interne kosten gaat zoals loonkosten van (mede)aanvrager(s) dan vult u hier de namen in van desbetreffende aanvrager(s). </t>
  </si>
  <si>
    <t>Bij meerdere aanvragers (deelnemers in een samenwerkingsveband) aan uw project, bent u verplicht 1 organisatie aan te wijzen als hoofdaanvrager: de zogenaamde penvoerder.</t>
  </si>
  <si>
    <t>Van iedere deelnemer aan een eventueel samenwerkingsverband worden de kosten die deze maakt voor het project opgenomen in de projectbegroting.</t>
  </si>
  <si>
    <t>Aantal/eenheid en prijs/tarief per eenheid excl. BTW</t>
  </si>
  <si>
    <t xml:space="preserve">Hier vult u in hoe de kostenbedragen tot stand komen, bijvoorbeeld het aantal stuks maal de prijs per stuk of het aantal uren maal het van toepassing zijnde uurtarief excl. BTW </t>
  </si>
  <si>
    <t>U kunt de eenheden (uren, dagen, stuks, meter, m2, m3 etc.) in een 'drop-down' menu kiezen.</t>
  </si>
  <si>
    <t>Vervolgens vult u de op de opgevoerde kosten van toepassing zijnde kostensoort in. De volgende kostensoorten kunt u kiezen uit een 'drop-down' menu:</t>
  </si>
  <si>
    <t xml:space="preserve"> - kosten van inhuur personeel (kosten derden);</t>
  </si>
  <si>
    <t xml:space="preserve"> - kosten van machines en apparatuur (afhankelijk van de toepasselijke uitvoeringsverordening betreft dit de afschrijving of de daadwerkelijke aanschafkosten van het bedrijfsmiddel);</t>
  </si>
  <si>
    <t xml:space="preserve"> - kosten van materiaal en hulpmiddelen (kosten derden);</t>
  </si>
  <si>
    <t xml:space="preserve"> - overige inbreng / bijdragen in natura indien explciet toegestaan in regelgeving</t>
  </si>
  <si>
    <t>Voor kosten van arbeid / loonkosten anders dan inhuur van personeel zie hierna onderdeel: "Loonkosten / kosten arbeid (geen inhuur personeel)".</t>
  </si>
  <si>
    <t>Kosten excl. BTW</t>
  </si>
  <si>
    <t>Het bedrag excl. BTW wordt automatisch berekend op basis van aantal eenheden * (maal) tarief/prijs.</t>
  </si>
  <si>
    <t>BTW-percentage</t>
  </si>
  <si>
    <t xml:space="preserve">Bent u BTW-plichting met betrekking tot uw (subsidiabele) activiteiten en/of kunt u over kosten verschuldigde BTW terugvragen van de belastingdienst </t>
  </si>
  <si>
    <t>(bijv. middels verrekening in uw BTW-aangifte) of compenseren via een BTW-compensatiefonds?</t>
  </si>
  <si>
    <t>Indien ja:</t>
  </si>
  <si>
    <t xml:space="preserve">dan is de verschuldigde BTW niet-subsidiabel en dient u bij de post BTW-percentage niets in te vullen. De kosten excl. BTW komen dan overeen met de totale kosten. </t>
  </si>
  <si>
    <t>Ook in de subsidiabele kosten is dan geen BTW begrepen en dus ook niet in het berekende subsidiebedrag.</t>
  </si>
  <si>
    <t>Indien nee:</t>
  </si>
  <si>
    <t xml:space="preserve">dan is de verschuldigde BTW als kostenpost subsidiabel en kunt u in de BTW-percentage kolom het toepasselijke BTW-percentage kiezen uit een 'drop-down' menu. </t>
  </si>
  <si>
    <t>In de subsidiabele kosten is dan ook de BTW begrepen evenals in het berekende subsidiebedrag.</t>
  </si>
  <si>
    <t>BTW-bedrag</t>
  </si>
  <si>
    <t>Het BTW-bedrag wordt automatisch berekend op basis van de kosten excl. BTW maal het gekozen BTW-percentage.</t>
  </si>
  <si>
    <t>Totale kosten (incl. of excl. BTW)</t>
  </si>
  <si>
    <t>De totale kosten worden automatisch berekend op basis van de getallen die bij eenheid, prijs/tarief per eenheid en BTW-percentage zijn ingevuld in de voorgaande kolommen.</t>
  </si>
  <si>
    <t>Totale subsidiabele kosten</t>
  </si>
  <si>
    <t>Het aandeel van de totale kosten (tot 100%) waarvoor u subsidie aanvraagt neemt u op bij de subsidiabele kosten. Indien kosten niet subsidiabel zijn worden hier geen kosten ingevuld.</t>
  </si>
  <si>
    <t>Subsdiepercentage (%)</t>
  </si>
  <si>
    <t>In de van toepassing zijnde uitvoeringsverordening/subsidieregeling vindt u het subsidiepercentage terug dat u voor uw activiteiten dient u in te vullen. Op basis van dit ingevulde</t>
  </si>
  <si>
    <t xml:space="preserve"> subsidiepercentage wordt de mogelijke subsidie berekend. Mogelijk omdat eerst uw aanvraag moet worden beordeeld en getoetst aan de van toepassing zijnde bepalingen.</t>
  </si>
  <si>
    <t>Mogelijke subsidie</t>
  </si>
  <si>
    <t>Het mogelijke subsidiebedrag wordt automatisch berekend op basis van de totale subsidiabele kosten en het ingevulde percentage. Dit bedrag vraagt u als subsidie aan.</t>
  </si>
  <si>
    <t>Loonkosten / kosten van arbeid (geen inhuur personeel):</t>
  </si>
  <si>
    <t xml:space="preserve">Indien u en/of uw medeaanvragers eigen personeel gaan inzetten voor het subsidieproject dan gelden voor deze werknemers vaste uurtarieven die voor subsidie in aanmerking komen. </t>
  </si>
  <si>
    <t>De in te vullen uren mogen uitsluitend interne uren zijn die direct op de subsidiabele activiteiten betrekking hebben. Dat moet blijken uit een interne adequate urenregistratie.</t>
  </si>
  <si>
    <t xml:space="preserve">Voor de berekening van de subsidiabele loonkosten (en eigen inbreng) kan ALLEEN gebruik worden gemaakt van de onderstaande vaste tarieven per uur.  </t>
  </si>
  <si>
    <t>Dit betekent dat onze beoordeling alleen is gericht op het selecteren van de correcte functiegroep en het daaraan gekoppelde vaste uurtarief.</t>
  </si>
  <si>
    <t xml:space="preserve">De maximale subsidiabele kosten per uur bedragen per functiegroep: </t>
  </si>
  <si>
    <t>*</t>
  </si>
  <si>
    <t>Bijdrage in natura van vrijwilligers</t>
  </si>
  <si>
    <t>**</t>
  </si>
  <si>
    <t>***</t>
  </si>
  <si>
    <t>schaal 6</t>
  </si>
  <si>
    <t>schaal 9</t>
  </si>
  <si>
    <t>schaal 11</t>
  </si>
  <si>
    <t>schaal 13</t>
  </si>
  <si>
    <t>schaal 15</t>
  </si>
  <si>
    <r>
      <t xml:space="preserve">* </t>
    </r>
    <r>
      <rPr>
        <i/>
        <sz val="10"/>
        <color theme="1"/>
        <rFont val="Arial"/>
        <family val="2"/>
      </rPr>
      <t>Maximale bedrag dat volgens de belastingdienst belastingvrij vergoed mag worden, voor volwassenen vanaf 21 jaar. Vrijwilligers moeten aan de regels van de belastingdienst voldoen. Zie hiervoor ook de website van de belastingdienst.</t>
    </r>
    <r>
      <rPr>
        <sz val="10"/>
        <color theme="1"/>
        <rFont val="Arial"/>
        <family val="2"/>
      </rPr>
      <t xml:space="preserve">   </t>
    </r>
  </si>
  <si>
    <t>** Dit betreft een subsidiabel tarief per uur die samenhangen met inzet van vrijwilligers exclusief uit te betalen vrijwilligergsvergoedingen.</t>
  </si>
  <si>
    <t>*** Er is sprake van eigen inbreng als er geen sprake is van verloning (zoals o.a. bij eenmanszaak, VOF, Directeur Grootaandeelhouder). Het vaste uurtarief geldt voor elke rol die wordt ingebracht via eigen inbreng.</t>
  </si>
  <si>
    <t>Voor meer toelichting op deze tarieven: zie de website van de Provincie Utrecht &gt; beleidsregel subsidiabele kosten bij projectsubsidies &gt; Overzicht van vaste uurtarieven.</t>
  </si>
  <si>
    <t xml:space="preserve">Indien functies niet direct onder te brengen zijn onder één van bovengenoemde functiegroepen, wordt in overleg met de provincie Utrecht bepaald welke functiegroep het meest passend is. </t>
  </si>
  <si>
    <t xml:space="preserve">Hierbij wordt in ieder geval geen functiegroep gekozen met een hoger tarief dan het tarief dat het meest in de buurt komt van de werkelijke directe loonkosten per uur, berekend volgens </t>
  </si>
  <si>
    <t xml:space="preserve">de systematiek van tabel 2.1 van de dan geldende Handleiding Overheidstarieven. </t>
  </si>
  <si>
    <t>Van bovengenoemde tarieven kan alleen worden afgeweken als hogere regelgeving, of specifieke (landelijke) afspraken dat voorschrijven. In lijn met de beleidsregel projectsubsidies</t>
  </si>
  <si>
    <t xml:space="preserve">mogen organisaties die tarieven hanteren die gebaseerd zijn op de integrale kostprijs systematiek (IKS) deze ook gebruiken bij projectaanvragen bij de provincie Utrecht. </t>
  </si>
  <si>
    <t xml:space="preserve">Voorwaarde is dat de onderliggende toerekening systematiek die de basis vormt om tot deze tarieven te komen zijn getoetst en akkoord bevonden door de Rijksdienst </t>
  </si>
  <si>
    <t xml:space="preserve">voor Ondernemend Nederland (RVO) en het akkoord van RVO van de systematiek wordt overgedragen aan de provincie, inclusief de bijgehorende gehanteerde tarieven voor het betreffende jaar. </t>
  </si>
  <si>
    <t xml:space="preserve">De doorberekening van loonkosten dient met aantal uren maal tarief per functiegroep in de aanvraag te worden opgenomen. Bij de uren kan naar evenredigheid worden uitgegaan </t>
  </si>
  <si>
    <t xml:space="preserve">van 1363 productieve uren op jaarbasis bij een 36-urige werkweek.   </t>
  </si>
  <si>
    <t xml:space="preserve">Deze begrotingstemplate wordt in beginsel jaarlijks aangepast aan de dan geldende HOT. </t>
  </si>
  <si>
    <t xml:space="preserve">Indien een medewerker/werknemer aan meerdere actviteiten werkt binnen 1 realisatie-indicator specifieert u de loonkosten van die medewerker/medewerker per activiteit. Zijn er bijvoorbeeld 3 activiteiten </t>
  </si>
  <si>
    <t>binnen 1 realisatiefactor dan komt die werknemer 3 keer voor in het loonkostenonderdeel van desbetreffende realisatie-indicator.</t>
  </si>
  <si>
    <t xml:space="preserve">In dit blad kunt u aangeven wanneer u verwacht uitgaven te doen in het kader van uw project conform projectplanning. </t>
  </si>
  <si>
    <t>Bovenaan het werkblad vult in veld B6 het aantal realisatie-indicatoren voor uw project in.</t>
  </si>
  <si>
    <t xml:space="preserve">De kolommen B t/m F worden automatisch gevuld op basis van de door u ingevulde begroting in blad '1. Begroting'. </t>
  </si>
  <si>
    <t xml:space="preserve">Vervolgens kunt u de geplande uitgaven per jaar invullen. Het totaal van de geplande uitgaven is gelijk aan de begrote kosten voor uw project. </t>
  </si>
  <si>
    <t>Onderaan de tabel is een controle op het totaal van de kosten in de begroting met het totaal van de ingevulde kosten in de uitgavenplanning.</t>
  </si>
  <si>
    <t>Het controlegetal geeft het verschil aan tussen twee waarden en moet '0' zijn als waarden overeenkomen, hetgeen de bedoeling is.</t>
  </si>
  <si>
    <t>3. Dekkingsplan/financieringsplan</t>
  </si>
  <si>
    <t xml:space="preserve">In dit tabblad geeft u aan op welke wijze u het project financiert. Dit wordt een sluitend dekkingsplan van de kosten genoemd. U vult hier ook de bij de provincie Utrecht aanvraagde subsidie in. </t>
  </si>
  <si>
    <t>U dient hier alle cofinanciering van uw project op te geven en wat de status daarvan is met onderbouwende bewijsstukken. Voorbeelden van cofinanciering zijn: sponsoring,</t>
  </si>
  <si>
    <t xml:space="preserve">bijdragen van andere subsidieverstrekkers, giften etc. U vult hier verder uw eigen bijdrage in. </t>
  </si>
  <si>
    <t xml:space="preserve">Indien er sprake is van (verwachte) inkomsten uit het project vermeldt u dat ook. </t>
  </si>
  <si>
    <t>4. Samenvatting</t>
  </si>
  <si>
    <t>De samenvatting van de begroting wordt automatisch gevuld op basis van de ingevulde getallen in het tabblad '2. Begroting'.</t>
  </si>
  <si>
    <t>U hoeft in dit tabblad niets in te vullen, het geeft een samenvattend overzicht weer van de totale (subsidiabele) kosten en de totale subsidie per realisatie-indicator.</t>
  </si>
  <si>
    <t>Uw begroting moet aan onderstaande voorwaarden voldoen:</t>
  </si>
  <si>
    <t xml:space="preserve"> - Het dekkingsplan van uw projectbegroting is sluitend; dat wil zeggen dat alle te maken projectkosten kunnen worden gefinancierd en betaald;</t>
  </si>
  <si>
    <t xml:space="preserve"> - De opbouw van de verschillende bedragen is inzichtelijk;</t>
  </si>
  <si>
    <t xml:space="preserve"> - Specificeer de bedragen en geef waar mogelijk weer in prijs * (maal) hoeveelheid en upload kopieën van stukken ter onderbouwing (bijv. inkoopoffertes);</t>
  </si>
  <si>
    <t xml:space="preserve"> - Specificeer interne personeelskosten in uur * tarief en maak de gehanteerde uurtarieven inzichtelijk. Maak hierbij gebruik van de voorgeschreven uurtarieven zoals opgenomen</t>
  </si>
  <si>
    <t xml:space="preserve"> in blad 1. 'Begroting' bij kosten van arbeid/ loonkosten; Hier neem u ook de bijdrage in natura op van een ondernemer /natuurlijk persoon (eenmanszaak, vof, maatschap etc),</t>
  </si>
  <si>
    <t>alsmede vrijwilligersvergoedingen al dan niet in natura.</t>
  </si>
  <si>
    <t xml:space="preserve"> - Ook voor directeur-grootaandeelhouders die niet worden verloond uit de aanvragende rechtspersoon of hun holding vennootschap geldt het eigen inbreng uurtarief.</t>
  </si>
  <si>
    <t xml:space="preserve"> - Specificeer externe personeelskosten (kosten inhuur derden) in uur * tarief en upload kopieën van onderbouwende stukken (bijv. offertes); </t>
  </si>
  <si>
    <t xml:space="preserve"> - Voor inhuur van derden geldt in 2025 een maximum uurtarief van € 146 ex BTW.</t>
  </si>
  <si>
    <r>
      <t>Let op!</t>
    </r>
    <r>
      <rPr>
        <sz val="14"/>
        <color rgb="FF000000"/>
        <rFont val="Arial"/>
        <family val="2"/>
      </rPr>
      <t> </t>
    </r>
  </si>
  <si>
    <t>Bij projectsubsidies worden kosten subsidiabel geacht voor zover deze kosten:</t>
  </si>
  <si>
    <t xml:space="preserve"> a) direct toerekenbaar zijn aan de subsidiabel gestelde activiteit;</t>
  </si>
  <si>
    <t xml:space="preserve"> b) in redelijke verhouding staan tot het te bereiken resultaat;</t>
  </si>
  <si>
    <t xml:space="preserve"> c) niet behoren tot de reguliere kosten van de aanvrager.</t>
  </si>
  <si>
    <t>Welke kosten subsidiabel kunnen zijn vindt u terug in de Algemene subsidieverordening provincie Utrecht 2022 ('AsvpU 2022'), de Beleidsregel subsidiabele kosten projectsubsidies en de subsidieregeling</t>
  </si>
  <si>
    <t>Begroting</t>
  </si>
  <si>
    <t>Naam subsidieregeling:</t>
  </si>
  <si>
    <t>XXXX</t>
  </si>
  <si>
    <t>startdatum project:</t>
  </si>
  <si>
    <t>Naam aanvrager/penvoerder:</t>
  </si>
  <si>
    <t>YYYY</t>
  </si>
  <si>
    <t>einddatum project:</t>
  </si>
  <si>
    <t>Projectnaam:</t>
  </si>
  <si>
    <t>ZZZZ</t>
  </si>
  <si>
    <t>Selecteer aantal realisatie-indicatoren:</t>
  </si>
  <si>
    <t>activiteit(en)</t>
  </si>
  <si>
    <t>begrotingspost</t>
  </si>
  <si>
    <t>kostensoort</t>
  </si>
  <si>
    <t>omschrijving kosten</t>
  </si>
  <si>
    <t xml:space="preserve">naam leverancier / naam aanvrager </t>
  </si>
  <si>
    <t>aantal</t>
  </si>
  <si>
    <t>eenheid</t>
  </si>
  <si>
    <t>prijs/tarief per eenheid excl. btw</t>
  </si>
  <si>
    <t>kosten excl. btw</t>
  </si>
  <si>
    <t>btw-percentage</t>
  </si>
  <si>
    <t>btw-bedrag</t>
  </si>
  <si>
    <t>totale kosten (incl. of excl. btw)</t>
  </si>
  <si>
    <t>totale subsidiabele kosten</t>
  </si>
  <si>
    <t>subsidie-%</t>
  </si>
  <si>
    <t>mogelijke subsidie</t>
  </si>
  <si>
    <t>Realisatie-indicator 1)</t>
  </si>
  <si>
    <t>vul de te realiseren resultaten / realisatie-indicatoren in</t>
  </si>
  <si>
    <t>vul (subsidiabele) activiteit in</t>
  </si>
  <si>
    <t>nadere toelichting</t>
  </si>
  <si>
    <t>kies begrotingspost</t>
  </si>
  <si>
    <t>kies kostensoort</t>
  </si>
  <si>
    <t>kies eenheid</t>
  </si>
  <si>
    <t>SUBTOTAAL ACTIVITEITEN (excl. loonkosten):</t>
  </si>
  <si>
    <r>
      <t>Kosten van arbeid/ loonkosten m.b.t. deze realisatie-indicator (</t>
    </r>
    <r>
      <rPr>
        <b/>
        <u/>
        <sz val="9"/>
        <rFont val="Arial"/>
        <family val="2"/>
      </rPr>
      <t>geen</t>
    </r>
    <r>
      <rPr>
        <b/>
        <sz val="9"/>
        <rFont val="Arial"/>
        <family val="2"/>
      </rPr>
      <t xml:space="preserve"> inhuur derden):</t>
    </r>
  </si>
  <si>
    <t>Activiteit</t>
  </si>
  <si>
    <t>organisatie</t>
  </si>
  <si>
    <t>medewerker</t>
  </si>
  <si>
    <t>Selecteer functiegroep</t>
  </si>
  <si>
    <t>aantal uren</t>
  </si>
  <si>
    <t>uurtarief</t>
  </si>
  <si>
    <t>totale kosten</t>
  </si>
  <si>
    <t>SUBTOTAAL LOONKOSTEN:</t>
  </si>
  <si>
    <t>SUBTOTAAL REALISATIE-INDICATOR:</t>
  </si>
  <si>
    <t>Realisatie-indicator 2)</t>
  </si>
  <si>
    <t>Realisatie-indicator 3)</t>
  </si>
  <si>
    <t>Realisatie-indicator 4)</t>
  </si>
  <si>
    <t>Realisatie-indicator 5)</t>
  </si>
  <si>
    <t>TOTAAL PROJECTBEGROTING</t>
  </si>
  <si>
    <t>Uitgavenplanning</t>
  </si>
  <si>
    <t>Naam uitvoeringsverordening:</t>
  </si>
  <si>
    <t>Aantal realisatie-indicatoren</t>
  </si>
  <si>
    <t>Uitgavenplanning totale kosten</t>
  </si>
  <si>
    <t>subsidiabele activiteit(en)</t>
  </si>
  <si>
    <t xml:space="preserve">Kosten van arbeid/ loonkosten </t>
  </si>
  <si>
    <t>SUBTOTAAL:</t>
  </si>
  <si>
    <t>TOTAAL PROJECTBEGROTING:</t>
  </si>
  <si>
    <t>controlegetal: totale kosten uitgavenplanning met totale kosten blad 1. Begroting</t>
  </si>
  <si>
    <t>Dekkingsplan/financieringsplan</t>
  </si>
  <si>
    <t>Overzicht sluitende dekking cq financiering van uw project</t>
  </si>
  <si>
    <t>status</t>
  </si>
  <si>
    <t>Eigen bijdrage:</t>
  </si>
  <si>
    <t>Cofinanciering door andere subsidieverstrekkers:</t>
  </si>
  <si>
    <t>Rijk</t>
  </si>
  <si>
    <t>invullen status</t>
  </si>
  <si>
    <t>invullen naam subsidieverstrekker</t>
  </si>
  <si>
    <t>Cofinanciering door andere derden (sponsoring, giften, lening, etc.):</t>
  </si>
  <si>
    <t>invullen naam derde financier</t>
  </si>
  <si>
    <t>Inkomsten uit het subsidieproject of anderszins:</t>
  </si>
  <si>
    <t>invullen inkomsten</t>
  </si>
  <si>
    <t>Provincie Utrecht (mogelijke subsidie):</t>
  </si>
  <si>
    <t>TOTAAL</t>
  </si>
  <si>
    <t>Totale subsidiabele kosten:</t>
  </si>
  <si>
    <t>uit blad 1. Begroting</t>
  </si>
  <si>
    <t>verschil</t>
  </si>
  <si>
    <t>Samenvatting begroting</t>
  </si>
  <si>
    <t>Realisatie-indicatoren</t>
  </si>
  <si>
    <t>subsidiabele kosten</t>
  </si>
  <si>
    <t>aangevraagde subsidie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</si>
</sst>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_ &quot;€&quot;\ * #,##0_ ;_ &quot;€&quot;\ * \-#,##0_ ;_ &quot;€&quot;\ * &quot;-&quot;??_ ;_ @_ "/>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9"/>
      <name val="Arial"/>
      <family val="2"/>
    </font>
    <font>
      <b/>
      <sz val="11"/>
      <color theme="1"/>
      <name val="Arial"/>
      <family val="2"/>
    </font>
    <font>
      <sz val="9"/>
      <color indexed="81"/>
      <name val="Tahoma"/>
      <family val="2"/>
    </font>
    <font>
      <sz val="12"/>
      <color theme="1"/>
      <name val="Calibri"/>
      <family val="2"/>
      <scheme val="minor"/>
    </font>
    <font>
      <b/>
      <sz val="16"/>
      <color theme="1"/>
      <name val="Calibri"/>
      <family val="2"/>
      <scheme val="minor"/>
    </font>
    <font>
      <b/>
      <sz val="9"/>
      <color indexed="81"/>
      <name val="Tahoma"/>
      <family val="2"/>
    </font>
    <font>
      <sz val="10"/>
      <color theme="1"/>
      <name val="Arial"/>
      <family val="2"/>
    </font>
    <font>
      <b/>
      <sz val="9"/>
      <color theme="1"/>
      <name val="Arial"/>
      <family val="2"/>
    </font>
    <font>
      <sz val="11"/>
      <color theme="1"/>
      <name val="Arial"/>
      <family val="2"/>
    </font>
    <font>
      <sz val="9"/>
      <color theme="1"/>
      <name val="Arial"/>
      <family val="2"/>
    </font>
    <font>
      <sz val="9"/>
      <name val="Arial"/>
      <family val="2"/>
    </font>
    <font>
      <b/>
      <sz val="22"/>
      <color theme="1"/>
      <name val="Arial"/>
      <family val="2"/>
    </font>
    <font>
      <b/>
      <sz val="9"/>
      <color theme="4"/>
      <name val="Arial"/>
      <family val="2"/>
    </font>
    <font>
      <b/>
      <sz val="9"/>
      <color theme="0" tint="-0.249977111117893"/>
      <name val="Arial"/>
      <family val="2"/>
    </font>
    <font>
      <b/>
      <sz val="22"/>
      <name val="Arial"/>
      <family val="2"/>
    </font>
    <font>
      <sz val="12"/>
      <color theme="1"/>
      <name val="Arial"/>
      <family val="2"/>
    </font>
    <font>
      <i/>
      <sz val="11"/>
      <color theme="1"/>
      <name val="Arial"/>
      <family val="2"/>
    </font>
    <font>
      <b/>
      <i/>
      <sz val="11"/>
      <color theme="1"/>
      <name val="Arial"/>
      <family val="2"/>
    </font>
    <font>
      <b/>
      <sz val="16"/>
      <color theme="1"/>
      <name val="Arial"/>
      <family val="2"/>
    </font>
    <font>
      <b/>
      <sz val="14"/>
      <color theme="1"/>
      <name val="Arial"/>
      <family val="2"/>
    </font>
    <font>
      <b/>
      <sz val="12"/>
      <color theme="1"/>
      <name val="Arial"/>
      <family val="2"/>
    </font>
    <font>
      <b/>
      <sz val="18"/>
      <color theme="1"/>
      <name val="Arial"/>
      <family val="2"/>
    </font>
    <font>
      <sz val="18"/>
      <color theme="1"/>
      <name val="Arial"/>
      <family val="2"/>
    </font>
    <font>
      <sz val="18"/>
      <color theme="1"/>
      <name val="Calibri"/>
      <family val="2"/>
      <scheme val="minor"/>
    </font>
    <font>
      <sz val="14"/>
      <color rgb="FF000000"/>
      <name val="Arial"/>
      <family val="2"/>
    </font>
    <font>
      <i/>
      <sz val="10"/>
      <color theme="1"/>
      <name val="Arial"/>
      <family val="2"/>
    </font>
    <font>
      <sz val="8"/>
      <name val="Calibri"/>
      <family val="2"/>
      <scheme val="minor"/>
    </font>
    <font>
      <b/>
      <u/>
      <sz val="9"/>
      <name val="Arial"/>
      <family val="2"/>
    </font>
    <font>
      <b/>
      <sz val="9"/>
      <color rgb="FF0070C0"/>
      <name val="Arial"/>
      <family val="2"/>
    </font>
    <font>
      <sz val="10"/>
      <color rgb="FFFF0000"/>
      <name val="Calibri"/>
      <family val="2"/>
      <scheme val="minor"/>
    </font>
    <font>
      <sz val="11"/>
      <color theme="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60">
    <xf numFmtId="0" fontId="0" fillId="0" borderId="0" xfId="0"/>
    <xf numFmtId="9" fontId="0" fillId="0" borderId="0" xfId="3" applyFont="1"/>
    <xf numFmtId="0" fontId="7" fillId="6" borderId="0" xfId="0" applyFont="1" applyFill="1"/>
    <xf numFmtId="0" fontId="7" fillId="6" borderId="13" xfId="0" applyFont="1" applyFill="1" applyBorder="1"/>
    <xf numFmtId="0" fontId="7" fillId="6" borderId="10" xfId="0" applyFont="1" applyFill="1" applyBorder="1"/>
    <xf numFmtId="0" fontId="7" fillId="6" borderId="11" xfId="0" applyFont="1" applyFill="1" applyBorder="1"/>
    <xf numFmtId="0" fontId="2" fillId="0" borderId="0" xfId="0" applyFont="1"/>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44" fontId="3" fillId="2" borderId="1" xfId="2" applyFont="1" applyFill="1" applyBorder="1" applyAlignment="1">
      <alignment horizontal="center" vertical="center" wrapText="1"/>
    </xf>
    <xf numFmtId="9" fontId="3" fillId="2" borderId="1" xfId="3"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1"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xf numFmtId="0" fontId="10" fillId="2" borderId="3" xfId="0" applyFont="1" applyFill="1" applyBorder="1"/>
    <xf numFmtId="0" fontId="10" fillId="2" borderId="3" xfId="0" applyFont="1" applyFill="1" applyBorder="1" applyAlignment="1">
      <alignment horizontal="center"/>
    </xf>
    <xf numFmtId="0" fontId="10" fillId="2" borderId="1" xfId="0" applyFont="1" applyFill="1" applyBorder="1" applyAlignment="1">
      <alignment horizontal="center" wrapText="1"/>
    </xf>
    <xf numFmtId="0" fontId="0" fillId="4" borderId="0" xfId="0" applyFill="1"/>
    <xf numFmtId="0" fontId="0" fillId="6" borderId="10" xfId="0" applyFill="1" applyBorder="1"/>
    <xf numFmtId="0" fontId="0" fillId="6" borderId="11" xfId="0" applyFill="1" applyBorder="1"/>
    <xf numFmtId="0" fontId="6" fillId="4" borderId="12" xfId="0" applyFont="1" applyFill="1" applyBorder="1"/>
    <xf numFmtId="0" fontId="6" fillId="4" borderId="0" xfId="0" applyFont="1" applyFill="1"/>
    <xf numFmtId="0" fontId="0" fillId="4" borderId="13" xfId="0" applyFill="1" applyBorder="1"/>
    <xf numFmtId="0" fontId="6" fillId="4" borderId="13" xfId="0" applyFont="1" applyFill="1" applyBorder="1"/>
    <xf numFmtId="0" fontId="0" fillId="4" borderId="14" xfId="0" applyFill="1" applyBorder="1"/>
    <xf numFmtId="0" fontId="0" fillId="4" borderId="15" xfId="0" applyFill="1" applyBorder="1"/>
    <xf numFmtId="0" fontId="0" fillId="4" borderId="16" xfId="0" applyFill="1" applyBorder="1"/>
    <xf numFmtId="0" fontId="0" fillId="4" borderId="0" xfId="0" applyFill="1" applyAlignment="1">
      <alignment horizontal="left" vertical="center" indent="5"/>
    </xf>
    <xf numFmtId="0" fontId="0" fillId="4" borderId="0" xfId="0" applyFill="1" applyAlignment="1">
      <alignment horizontal="left" vertical="center" indent="10"/>
    </xf>
    <xf numFmtId="0" fontId="0" fillId="4" borderId="0" xfId="0" applyFill="1" applyAlignment="1">
      <alignment horizontal="left" vertical="center" indent="7"/>
    </xf>
    <xf numFmtId="0" fontId="2" fillId="4" borderId="0" xfId="0" applyFont="1" applyFill="1" applyAlignment="1">
      <alignment vertical="center"/>
    </xf>
    <xf numFmtId="0" fontId="3" fillId="4" borderId="0" xfId="0" applyFont="1" applyFill="1"/>
    <xf numFmtId="9" fontId="3" fillId="4" borderId="0" xfId="3" applyFont="1" applyFill="1" applyBorder="1" applyAlignment="1" applyProtection="1">
      <alignment horizontal="center" vertical="center" wrapText="1"/>
    </xf>
    <xf numFmtId="164" fontId="0" fillId="0" borderId="0" xfId="2" applyNumberFormat="1" applyFont="1"/>
    <xf numFmtId="0" fontId="3" fillId="2" borderId="2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wrapText="1"/>
      <protection locked="0"/>
    </xf>
    <xf numFmtId="44" fontId="3" fillId="2" borderId="6" xfId="2" applyFont="1" applyFill="1" applyBorder="1" applyAlignment="1">
      <alignment horizontal="center" vertical="center" wrapText="1"/>
    </xf>
    <xf numFmtId="9" fontId="3" fillId="2" borderId="6" xfId="3"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9" fontId="3" fillId="2" borderId="6" xfId="3" applyFont="1" applyFill="1" applyBorder="1" applyAlignment="1" applyProtection="1">
      <alignment horizontal="center" vertical="center" wrapText="1"/>
    </xf>
    <xf numFmtId="9" fontId="3" fillId="2" borderId="1" xfId="3" applyFont="1" applyFill="1" applyBorder="1" applyAlignment="1" applyProtection="1">
      <alignment horizontal="center" vertical="center" wrapText="1"/>
    </xf>
    <xf numFmtId="0" fontId="10" fillId="4" borderId="0" xfId="0" applyFont="1" applyFill="1"/>
    <xf numFmtId="0" fontId="11" fillId="4" borderId="0" xfId="0" applyFont="1" applyFill="1"/>
    <xf numFmtId="44" fontId="10" fillId="4" borderId="0" xfId="2" applyFont="1" applyFill="1" applyBorder="1" applyProtection="1"/>
    <xf numFmtId="0" fontId="12" fillId="4" borderId="0" xfId="0" applyFont="1" applyFill="1"/>
    <xf numFmtId="0" fontId="12" fillId="4" borderId="0" xfId="0" applyFont="1" applyFill="1" applyProtection="1">
      <protection locked="0"/>
    </xf>
    <xf numFmtId="0" fontId="10" fillId="2" borderId="1" xfId="0" applyFont="1" applyFill="1" applyBorder="1" applyAlignment="1">
      <alignment wrapText="1"/>
    </xf>
    <xf numFmtId="0" fontId="12" fillId="0" borderId="0" xfId="0" applyFont="1"/>
    <xf numFmtId="44" fontId="12" fillId="3" borderId="1" xfId="2" applyFont="1" applyFill="1" applyBorder="1" applyProtection="1">
      <protection locked="0"/>
    </xf>
    <xf numFmtId="0" fontId="10" fillId="2" borderId="1" xfId="0" applyFont="1" applyFill="1" applyBorder="1"/>
    <xf numFmtId="44" fontId="10" fillId="0" borderId="1" xfId="2" applyFont="1" applyFill="1" applyBorder="1" applyProtection="1"/>
    <xf numFmtId="0" fontId="10" fillId="4" borderId="0" xfId="0" applyFont="1" applyFill="1" applyAlignment="1">
      <alignment wrapText="1"/>
    </xf>
    <xf numFmtId="44" fontId="10" fillId="4" borderId="7" xfId="2" applyFont="1" applyFill="1" applyBorder="1" applyProtection="1"/>
    <xf numFmtId="44" fontId="10" fillId="4" borderId="20" xfId="2" applyFont="1" applyFill="1" applyBorder="1" applyProtection="1"/>
    <xf numFmtId="0" fontId="12" fillId="4" borderId="0" xfId="0" applyFont="1" applyFill="1" applyAlignment="1">
      <alignment wrapText="1"/>
    </xf>
    <xf numFmtId="0" fontId="16" fillId="4" borderId="0" xfId="0" applyFont="1" applyFill="1"/>
    <xf numFmtId="0" fontId="12" fillId="4" borderId="22" xfId="0" applyFont="1" applyFill="1" applyBorder="1"/>
    <xf numFmtId="0" fontId="10" fillId="4" borderId="7" xfId="0" applyFont="1" applyFill="1" applyBorder="1"/>
    <xf numFmtId="0" fontId="14" fillId="6" borderId="21" xfId="0" applyFont="1" applyFill="1" applyBorder="1" applyAlignment="1">
      <alignment vertical="center"/>
    </xf>
    <xf numFmtId="0" fontId="12" fillId="6" borderId="22" xfId="0" applyFont="1" applyFill="1" applyBorder="1"/>
    <xf numFmtId="0" fontId="12" fillId="6" borderId="22" xfId="0" applyFont="1" applyFill="1" applyBorder="1" applyAlignment="1">
      <alignment wrapText="1"/>
    </xf>
    <xf numFmtId="0" fontId="12" fillId="6" borderId="22" xfId="0" applyFont="1" applyFill="1" applyBorder="1" applyProtection="1">
      <protection locked="0"/>
    </xf>
    <xf numFmtId="0" fontId="12" fillId="6" borderId="23" xfId="0" applyFont="1" applyFill="1" applyBorder="1" applyProtection="1">
      <protection locked="0"/>
    </xf>
    <xf numFmtId="0" fontId="12" fillId="4" borderId="19" xfId="0" applyFont="1" applyFill="1" applyBorder="1"/>
    <xf numFmtId="0" fontId="12" fillId="4" borderId="25" xfId="0" applyFont="1" applyFill="1" applyBorder="1" applyProtection="1">
      <protection locked="0"/>
    </xf>
    <xf numFmtId="0" fontId="10" fillId="2" borderId="19" xfId="0" applyFont="1" applyFill="1" applyBorder="1"/>
    <xf numFmtId="0" fontId="10" fillId="2" borderId="0" xfId="0" applyFont="1" applyFill="1" applyProtection="1">
      <protection locked="0"/>
    </xf>
    <xf numFmtId="0" fontId="12" fillId="2" borderId="0" xfId="0" applyFont="1" applyFill="1" applyProtection="1">
      <protection locked="0"/>
    </xf>
    <xf numFmtId="14" fontId="12" fillId="4" borderId="0" xfId="0" applyNumberFormat="1" applyFont="1" applyFill="1" applyAlignment="1">
      <alignment horizontal="left"/>
    </xf>
    <xf numFmtId="0" fontId="10" fillId="4" borderId="19" xfId="0" applyFont="1" applyFill="1" applyBorder="1"/>
    <xf numFmtId="44" fontId="10" fillId="4" borderId="25" xfId="2" applyFont="1" applyFill="1" applyBorder="1" applyProtection="1"/>
    <xf numFmtId="44" fontId="10" fillId="4" borderId="8" xfId="2" applyFont="1" applyFill="1" applyBorder="1" applyProtection="1"/>
    <xf numFmtId="44" fontId="10" fillId="4" borderId="22" xfId="2" applyFont="1" applyFill="1" applyBorder="1" applyProtection="1"/>
    <xf numFmtId="44" fontId="10" fillId="4" borderId="23" xfId="2" applyFont="1" applyFill="1" applyBorder="1" applyProtection="1"/>
    <xf numFmtId="0" fontId="17" fillId="6" borderId="21" xfId="0" applyFont="1" applyFill="1" applyBorder="1" applyAlignment="1" applyProtection="1">
      <alignment vertical="center"/>
      <protection locked="0"/>
    </xf>
    <xf numFmtId="44" fontId="3" fillId="4" borderId="0" xfId="2" applyFont="1" applyFill="1" applyBorder="1" applyProtection="1"/>
    <xf numFmtId="44" fontId="13" fillId="4" borderId="0" xfId="0" applyNumberFormat="1" applyFont="1" applyFill="1"/>
    <xf numFmtId="0" fontId="13" fillId="4" borderId="0" xfId="0" applyFont="1" applyFill="1"/>
    <xf numFmtId="0" fontId="13" fillId="3" borderId="1" xfId="0" applyFont="1" applyFill="1" applyBorder="1" applyAlignment="1" applyProtection="1">
      <alignment wrapText="1"/>
      <protection locked="0"/>
    </xf>
    <xf numFmtId="0" fontId="13" fillId="3" borderId="1" xfId="0" applyFont="1" applyFill="1" applyBorder="1" applyProtection="1">
      <protection locked="0"/>
    </xf>
    <xf numFmtId="44" fontId="13" fillId="3" borderId="1" xfId="2" applyFont="1" applyFill="1" applyBorder="1" applyProtection="1">
      <protection locked="0"/>
    </xf>
    <xf numFmtId="44" fontId="13" fillId="4" borderId="1" xfId="2" applyFont="1" applyFill="1" applyBorder="1"/>
    <xf numFmtId="9" fontId="13" fillId="3" borderId="1" xfId="3" applyFont="1" applyFill="1" applyBorder="1" applyProtection="1">
      <protection locked="0"/>
    </xf>
    <xf numFmtId="44" fontId="13" fillId="4" borderId="1" xfId="0" applyNumberFormat="1" applyFont="1" applyFill="1" applyBorder="1"/>
    <xf numFmtId="0" fontId="3" fillId="9" borderId="1" xfId="0" applyFont="1" applyFill="1" applyBorder="1" applyAlignment="1" applyProtection="1">
      <alignment wrapText="1"/>
      <protection locked="0"/>
    </xf>
    <xf numFmtId="0" fontId="3" fillId="9" borderId="1" xfId="0" applyFont="1" applyFill="1" applyBorder="1" applyAlignment="1">
      <alignment horizontal="left"/>
    </xf>
    <xf numFmtId="0" fontId="3" fillId="2" borderId="1" xfId="2" applyNumberFormat="1" applyFont="1" applyFill="1" applyBorder="1" applyAlignment="1" applyProtection="1">
      <alignment horizontal="center" vertical="center" wrapText="1"/>
      <protection locked="0"/>
    </xf>
    <xf numFmtId="0" fontId="3" fillId="2" borderId="1" xfId="3" applyNumberFormat="1" applyFont="1" applyFill="1" applyBorder="1" applyAlignment="1" applyProtection="1">
      <alignment horizontal="center" vertical="center" wrapText="1"/>
      <protection locked="0"/>
    </xf>
    <xf numFmtId="0" fontId="13" fillId="4" borderId="0" xfId="0" applyFont="1" applyFill="1" applyAlignment="1">
      <alignment horizontal="center" vertical="center"/>
    </xf>
    <xf numFmtId="0" fontId="3" fillId="2" borderId="8" xfId="0" applyFont="1" applyFill="1" applyBorder="1" applyAlignment="1" applyProtection="1">
      <alignment wrapText="1"/>
      <protection locked="0"/>
    </xf>
    <xf numFmtId="0" fontId="3" fillId="2" borderId="2" xfId="0" applyFont="1" applyFill="1" applyBorder="1" applyProtection="1">
      <protection locked="0"/>
    </xf>
    <xf numFmtId="44" fontId="3" fillId="2" borderId="1" xfId="2" applyFont="1" applyFill="1" applyBorder="1" applyProtection="1">
      <protection locked="0"/>
    </xf>
    <xf numFmtId="44" fontId="3" fillId="2" borderId="6" xfId="2" applyFont="1" applyFill="1" applyBorder="1" applyProtection="1">
      <protection locked="0"/>
    </xf>
    <xf numFmtId="0" fontId="3" fillId="4" borderId="19" xfId="0" applyFont="1" applyFill="1" applyBorder="1" applyAlignment="1" applyProtection="1">
      <alignment wrapText="1"/>
      <protection locked="0"/>
    </xf>
    <xf numFmtId="0" fontId="3" fillId="4" borderId="0" xfId="0" applyFont="1" applyFill="1" applyAlignment="1" applyProtection="1">
      <alignment wrapText="1"/>
      <protection locked="0"/>
    </xf>
    <xf numFmtId="44" fontId="3" fillId="4" borderId="0" xfId="2" applyFont="1" applyFill="1" applyBorder="1" applyProtection="1">
      <protection locked="0"/>
    </xf>
    <xf numFmtId="0" fontId="3" fillId="4" borderId="0" xfId="0" applyFont="1" applyFill="1" applyProtection="1">
      <protection locked="0"/>
    </xf>
    <xf numFmtId="44" fontId="3" fillId="4" borderId="0" xfId="2" applyFont="1" applyFill="1" applyBorder="1"/>
    <xf numFmtId="9" fontId="3" fillId="4" borderId="0" xfId="3" applyFont="1" applyFill="1" applyBorder="1" applyProtection="1">
      <protection locked="0"/>
    </xf>
    <xf numFmtId="44" fontId="3" fillId="4" borderId="25" xfId="2" applyFont="1" applyFill="1" applyBorder="1" applyProtection="1"/>
    <xf numFmtId="0" fontId="3" fillId="2" borderId="19" xfId="0" applyFont="1" applyFill="1" applyBorder="1" applyProtection="1">
      <protection locked="0"/>
    </xf>
    <xf numFmtId="0" fontId="3" fillId="2" borderId="0" xfId="0" applyFont="1" applyFill="1" applyProtection="1">
      <protection locked="0"/>
    </xf>
    <xf numFmtId="14" fontId="13" fillId="4" borderId="0" xfId="0" applyNumberFormat="1" applyFont="1" applyFill="1" applyAlignment="1" applyProtection="1">
      <alignment horizontal="left" wrapText="1"/>
      <protection locked="0"/>
    </xf>
    <xf numFmtId="0" fontId="13" fillId="2" borderId="0" xfId="0" applyFont="1" applyFill="1" applyProtection="1">
      <protection locked="0"/>
    </xf>
    <xf numFmtId="0" fontId="13" fillId="3" borderId="0" xfId="0" applyFont="1" applyFill="1" applyAlignment="1" applyProtection="1">
      <alignment wrapText="1"/>
      <protection locked="0"/>
    </xf>
    <xf numFmtId="0" fontId="13" fillId="3" borderId="25" xfId="0" applyFont="1" applyFill="1" applyBorder="1" applyAlignment="1" applyProtection="1">
      <alignment wrapText="1"/>
      <protection locked="0"/>
    </xf>
    <xf numFmtId="0" fontId="13" fillId="4" borderId="0" xfId="0" applyFont="1" applyFill="1" applyAlignment="1" applyProtection="1">
      <alignment wrapText="1"/>
      <protection locked="0"/>
    </xf>
    <xf numFmtId="0" fontId="3" fillId="2" borderId="8" xfId="0" applyFont="1" applyFill="1" applyBorder="1" applyProtection="1">
      <protection locked="0"/>
    </xf>
    <xf numFmtId="0" fontId="13" fillId="2" borderId="8" xfId="0" applyFont="1" applyFill="1" applyBorder="1" applyAlignment="1" applyProtection="1">
      <alignment horizontal="left"/>
      <protection locked="0"/>
    </xf>
    <xf numFmtId="0" fontId="13" fillId="2" borderId="8" xfId="0" applyFont="1" applyFill="1" applyBorder="1" applyProtection="1">
      <protection locked="0"/>
    </xf>
    <xf numFmtId="0" fontId="13" fillId="2" borderId="8" xfId="0" applyFont="1" applyFill="1" applyBorder="1" applyAlignment="1" applyProtection="1">
      <alignment wrapText="1"/>
      <protection locked="0"/>
    </xf>
    <xf numFmtId="0" fontId="13" fillId="2" borderId="3" xfId="0" applyFont="1" applyFill="1" applyBorder="1" applyAlignment="1" applyProtection="1">
      <alignment wrapText="1"/>
      <protection locked="0"/>
    </xf>
    <xf numFmtId="0" fontId="13" fillId="4" borderId="19" xfId="0" applyFont="1" applyFill="1" applyBorder="1" applyProtection="1">
      <protection locked="0"/>
    </xf>
    <xf numFmtId="0" fontId="13" fillId="4" borderId="0" xfId="0" applyFont="1" applyFill="1" applyProtection="1">
      <protection locked="0"/>
    </xf>
    <xf numFmtId="44" fontId="13" fillId="4" borderId="0" xfId="2" applyFont="1" applyFill="1" applyBorder="1" applyProtection="1">
      <protection locked="0"/>
    </xf>
    <xf numFmtId="44" fontId="13" fillId="4" borderId="0" xfId="2" applyFont="1" applyFill="1" applyBorder="1"/>
    <xf numFmtId="9" fontId="13" fillId="4" borderId="0" xfId="3" applyFont="1" applyFill="1" applyBorder="1" applyProtection="1">
      <protection locked="0"/>
    </xf>
    <xf numFmtId="0" fontId="13" fillId="4" borderId="25" xfId="0" applyFont="1" applyFill="1" applyBorder="1"/>
    <xf numFmtId="44" fontId="3" fillId="4" borderId="0" xfId="0" applyNumberFormat="1" applyFont="1" applyFill="1"/>
    <xf numFmtId="44" fontId="13" fillId="4" borderId="0" xfId="2" applyFont="1" applyFill="1"/>
    <xf numFmtId="9" fontId="13" fillId="4" borderId="0" xfId="3" applyFont="1" applyFill="1" applyProtection="1">
      <protection locked="0"/>
    </xf>
    <xf numFmtId="0" fontId="13" fillId="6" borderId="22" xfId="0" applyFont="1" applyFill="1" applyBorder="1" applyProtection="1">
      <protection locked="0"/>
    </xf>
    <xf numFmtId="0" fontId="13" fillId="6" borderId="22" xfId="0" applyFont="1" applyFill="1" applyBorder="1" applyAlignment="1" applyProtection="1">
      <alignment wrapText="1"/>
      <protection locked="0"/>
    </xf>
    <xf numFmtId="44" fontId="13" fillId="6" borderId="22" xfId="2" applyFont="1" applyFill="1" applyBorder="1"/>
    <xf numFmtId="9" fontId="13" fillId="6" borderId="22" xfId="3" applyFont="1" applyFill="1" applyBorder="1" applyProtection="1">
      <protection locked="0"/>
    </xf>
    <xf numFmtId="0" fontId="13" fillId="6" borderId="22" xfId="0" applyFont="1" applyFill="1" applyBorder="1"/>
    <xf numFmtId="0" fontId="13" fillId="6" borderId="23" xfId="0" applyFont="1" applyFill="1" applyBorder="1"/>
    <xf numFmtId="0" fontId="10" fillId="6" borderId="22" xfId="0" applyFont="1" applyFill="1" applyBorder="1"/>
    <xf numFmtId="0" fontId="12" fillId="6" borderId="23" xfId="0" applyFont="1" applyFill="1" applyBorder="1"/>
    <xf numFmtId="0" fontId="10" fillId="2" borderId="0" xfId="0" applyFont="1" applyFill="1"/>
    <xf numFmtId="14" fontId="12" fillId="4" borderId="25" xfId="0" applyNumberFormat="1" applyFont="1" applyFill="1" applyBorder="1" applyAlignment="1">
      <alignment horizontal="left"/>
    </xf>
    <xf numFmtId="0" fontId="12" fillId="4" borderId="25" xfId="0" applyFont="1" applyFill="1" applyBorder="1"/>
    <xf numFmtId="0" fontId="10" fillId="4" borderId="2" xfId="0" applyFont="1" applyFill="1" applyBorder="1" applyProtection="1">
      <protection locked="0"/>
    </xf>
    <xf numFmtId="0" fontId="12" fillId="4" borderId="3" xfId="0" applyFont="1" applyFill="1" applyBorder="1" applyProtection="1">
      <protection locked="0"/>
    </xf>
    <xf numFmtId="44" fontId="12" fillId="3" borderId="3" xfId="2" applyFont="1" applyFill="1" applyBorder="1" applyProtection="1">
      <protection locked="0"/>
    </xf>
    <xf numFmtId="0" fontId="12" fillId="3" borderId="1" xfId="0" applyFont="1" applyFill="1" applyBorder="1" applyAlignment="1" applyProtection="1">
      <alignment wrapText="1"/>
      <protection locked="0"/>
    </xf>
    <xf numFmtId="0" fontId="10" fillId="0" borderId="2" xfId="0" applyFont="1" applyBorder="1" applyProtection="1">
      <protection locked="0"/>
    </xf>
    <xf numFmtId="0" fontId="12" fillId="0" borderId="3" xfId="0" applyFont="1" applyBorder="1" applyProtection="1">
      <protection locked="0"/>
    </xf>
    <xf numFmtId="0" fontId="12" fillId="0" borderId="3" xfId="2" applyNumberFormat="1" applyFont="1" applyFill="1" applyBorder="1" applyProtection="1">
      <protection locked="0"/>
    </xf>
    <xf numFmtId="0" fontId="12" fillId="0" borderId="1" xfId="0" applyFont="1" applyBorder="1" applyAlignment="1" applyProtection="1">
      <alignment wrapText="1"/>
      <protection locked="0"/>
    </xf>
    <xf numFmtId="0" fontId="12" fillId="3" borderId="3" xfId="0" applyFont="1" applyFill="1" applyBorder="1" applyProtection="1">
      <protection locked="0"/>
    </xf>
    <xf numFmtId="0" fontId="3" fillId="4" borderId="2" xfId="0" applyFont="1" applyFill="1" applyBorder="1" applyProtection="1">
      <protection locked="0"/>
    </xf>
    <xf numFmtId="0" fontId="14" fillId="6" borderId="21" xfId="0" applyFont="1" applyFill="1" applyBorder="1"/>
    <xf numFmtId="0" fontId="12" fillId="6" borderId="19" xfId="0" applyFont="1" applyFill="1" applyBorder="1"/>
    <xf numFmtId="0" fontId="12" fillId="6" borderId="0" xfId="0" applyFont="1" applyFill="1"/>
    <xf numFmtId="0" fontId="12" fillId="6" borderId="25" xfId="0" applyFont="1" applyFill="1" applyBorder="1"/>
    <xf numFmtId="0" fontId="16" fillId="0" borderId="20" xfId="0" applyFont="1" applyBorder="1"/>
    <xf numFmtId="0" fontId="3" fillId="2" borderId="3" xfId="2" applyNumberFormat="1" applyFont="1" applyFill="1" applyBorder="1" applyAlignment="1" applyProtection="1">
      <alignment horizontal="center" vertical="center"/>
      <protection locked="0"/>
    </xf>
    <xf numFmtId="44" fontId="13" fillId="0" borderId="3" xfId="2" applyFont="1" applyFill="1" applyBorder="1" applyProtection="1"/>
    <xf numFmtId="44" fontId="13" fillId="2" borderId="19" xfId="2" applyFont="1" applyFill="1" applyBorder="1"/>
    <xf numFmtId="44" fontId="13" fillId="2" borderId="25" xfId="0" applyNumberFormat="1" applyFont="1" applyFill="1" applyBorder="1"/>
    <xf numFmtId="44" fontId="13" fillId="2" borderId="24" xfId="2" applyFont="1" applyFill="1" applyBorder="1"/>
    <xf numFmtId="44" fontId="13" fillId="2" borderId="20" xfId="0" applyNumberFormat="1" applyFont="1" applyFill="1" applyBorder="1"/>
    <xf numFmtId="9" fontId="0" fillId="0" borderId="0" xfId="0" applyNumberFormat="1"/>
    <xf numFmtId="0" fontId="10" fillId="2" borderId="6" xfId="0" applyFont="1" applyFill="1" applyBorder="1"/>
    <xf numFmtId="0" fontId="3" fillId="2" borderId="4" xfId="0" applyFont="1" applyFill="1" applyBorder="1" applyAlignment="1">
      <alignment horizontal="center" vertical="center"/>
    </xf>
    <xf numFmtId="0" fontId="3" fillId="2" borderId="3" xfId="0" applyFont="1" applyFill="1" applyBorder="1"/>
    <xf numFmtId="0" fontId="13" fillId="0" borderId="1" xfId="0" applyFont="1" applyBorder="1" applyAlignment="1">
      <alignment wrapText="1"/>
    </xf>
    <xf numFmtId="44" fontId="13" fillId="0" borderId="1" xfId="0" applyNumberFormat="1" applyFont="1" applyBorder="1"/>
    <xf numFmtId="0" fontId="3" fillId="0" borderId="1" xfId="0" applyFont="1" applyBorder="1" applyAlignment="1">
      <alignment horizontal="left"/>
    </xf>
    <xf numFmtId="0" fontId="3" fillId="2" borderId="1" xfId="0" applyFont="1" applyFill="1" applyBorder="1"/>
    <xf numFmtId="0" fontId="13" fillId="10" borderId="6" xfId="0" applyFont="1" applyFill="1" applyBorder="1" applyAlignment="1" applyProtection="1">
      <alignment wrapText="1"/>
      <protection locked="0"/>
    </xf>
    <xf numFmtId="44" fontId="13" fillId="10" borderId="1" xfId="2" applyFont="1" applyFill="1" applyBorder="1" applyProtection="1">
      <protection locked="0"/>
    </xf>
    <xf numFmtId="44" fontId="13" fillId="10" borderId="6" xfId="2" applyFont="1" applyFill="1" applyBorder="1" applyProtection="1">
      <protection locked="0"/>
    </xf>
    <xf numFmtId="44" fontId="13" fillId="10" borderId="1" xfId="2" applyFont="1" applyFill="1" applyBorder="1"/>
    <xf numFmtId="9" fontId="13" fillId="10" borderId="1" xfId="3" applyFont="1" applyFill="1" applyBorder="1" applyProtection="1">
      <protection locked="0"/>
    </xf>
    <xf numFmtId="44" fontId="13" fillId="10" borderId="1" xfId="0" applyNumberFormat="1" applyFont="1" applyFill="1" applyBorder="1"/>
    <xf numFmtId="0" fontId="3" fillId="10" borderId="1" xfId="0" applyFont="1" applyFill="1" applyBorder="1" applyProtection="1">
      <protection locked="0"/>
    </xf>
    <xf numFmtId="0" fontId="13" fillId="10" borderId="1" xfId="0" applyFont="1" applyFill="1" applyBorder="1" applyAlignment="1" applyProtection="1">
      <alignment wrapText="1"/>
      <protection locked="0"/>
    </xf>
    <xf numFmtId="0" fontId="13" fillId="10" borderId="1" xfId="0" applyFont="1" applyFill="1" applyBorder="1" applyProtection="1">
      <protection locked="0"/>
    </xf>
    <xf numFmtId="44" fontId="13" fillId="10" borderId="6" xfId="2" applyFont="1" applyFill="1" applyBorder="1"/>
    <xf numFmtId="9" fontId="13" fillId="10" borderId="6" xfId="3" applyFont="1" applyFill="1" applyBorder="1" applyProtection="1">
      <protection locked="0"/>
    </xf>
    <xf numFmtId="44" fontId="13" fillId="10" borderId="6" xfId="0" applyNumberFormat="1" applyFont="1" applyFill="1" applyBorder="1"/>
    <xf numFmtId="0" fontId="13" fillId="2" borderId="3" xfId="0" applyFont="1" applyFill="1" applyBorder="1"/>
    <xf numFmtId="0" fontId="3" fillId="10" borderId="3" xfId="0" applyFont="1" applyFill="1" applyBorder="1"/>
    <xf numFmtId="0" fontId="13" fillId="10" borderId="1" xfId="0" applyFont="1" applyFill="1" applyBorder="1" applyAlignment="1">
      <alignment wrapText="1"/>
    </xf>
    <xf numFmtId="0" fontId="13" fillId="10" borderId="1" xfId="0" applyFont="1" applyFill="1" applyBorder="1"/>
    <xf numFmtId="44" fontId="12" fillId="10" borderId="1" xfId="2" applyFont="1" applyFill="1" applyBorder="1" applyProtection="1">
      <protection locked="0"/>
    </xf>
    <xf numFmtId="0" fontId="12" fillId="0" borderId="22" xfId="0" applyFont="1" applyBorder="1"/>
    <xf numFmtId="0" fontId="3" fillId="10" borderId="1" xfId="0" applyFont="1" applyFill="1" applyBorder="1"/>
    <xf numFmtId="0" fontId="13" fillId="2" borderId="1" xfId="0" applyFont="1" applyFill="1" applyBorder="1"/>
    <xf numFmtId="0" fontId="11" fillId="8" borderId="1" xfId="0" applyFont="1" applyFill="1" applyBorder="1" applyAlignment="1">
      <alignment vertical="center"/>
    </xf>
    <xf numFmtId="0" fontId="11" fillId="4" borderId="12" xfId="0" applyFont="1" applyFill="1" applyBorder="1"/>
    <xf numFmtId="0" fontId="18" fillId="4" borderId="0" xfId="0" applyFont="1" applyFill="1"/>
    <xf numFmtId="0" fontId="18" fillId="4" borderId="13" xfId="0" applyFont="1" applyFill="1" applyBorder="1"/>
    <xf numFmtId="0" fontId="11" fillId="4" borderId="0" xfId="0" applyFont="1" applyFill="1" applyAlignment="1">
      <alignment vertical="center"/>
    </xf>
    <xf numFmtId="0" fontId="4" fillId="4" borderId="12" xfId="0" applyFont="1" applyFill="1" applyBorder="1"/>
    <xf numFmtId="0" fontId="11" fillId="4" borderId="12" xfId="0" applyFont="1" applyFill="1" applyBorder="1" applyAlignment="1">
      <alignment vertical="center"/>
    </xf>
    <xf numFmtId="0" fontId="19" fillId="4" borderId="0" xfId="0" applyFont="1" applyFill="1"/>
    <xf numFmtId="0" fontId="19" fillId="4" borderId="12" xfId="0" applyFont="1" applyFill="1" applyBorder="1"/>
    <xf numFmtId="0" fontId="4" fillId="4" borderId="0" xfId="0" applyFont="1" applyFill="1"/>
    <xf numFmtId="0" fontId="4" fillId="4" borderId="0" xfId="0" applyFont="1" applyFill="1" applyAlignment="1">
      <alignment vertical="center"/>
    </xf>
    <xf numFmtId="0" fontId="20" fillId="4" borderId="0" xfId="0" applyFont="1" applyFill="1" applyAlignment="1">
      <alignment vertical="center"/>
    </xf>
    <xf numFmtId="0" fontId="18" fillId="4" borderId="12" xfId="0" applyFont="1" applyFill="1" applyBorder="1"/>
    <xf numFmtId="0" fontId="11" fillId="4" borderId="13" xfId="0" applyFont="1" applyFill="1" applyBorder="1"/>
    <xf numFmtId="0" fontId="9" fillId="4" borderId="12" xfId="0" applyFont="1" applyFill="1" applyBorder="1"/>
    <xf numFmtId="0" fontId="9" fillId="4" borderId="0" xfId="0" applyFont="1" applyFill="1"/>
    <xf numFmtId="0" fontId="9" fillId="4" borderId="13" xfId="0" applyFont="1" applyFill="1" applyBorder="1"/>
    <xf numFmtId="0" fontId="10" fillId="4" borderId="0" xfId="0" applyFont="1" applyFill="1" applyAlignment="1">
      <alignment vertical="center"/>
    </xf>
    <xf numFmtId="0" fontId="12" fillId="4" borderId="0" xfId="0" applyFont="1" applyFill="1" applyAlignment="1">
      <alignment horizontal="left" vertical="center"/>
    </xf>
    <xf numFmtId="44" fontId="12" fillId="4" borderId="0" xfId="2" applyFont="1" applyFill="1" applyBorder="1" applyProtection="1">
      <protection locked="0"/>
    </xf>
    <xf numFmtId="0" fontId="12" fillId="4" borderId="0" xfId="0" applyFont="1" applyFill="1" applyAlignment="1">
      <alignment vertical="center"/>
    </xf>
    <xf numFmtId="0" fontId="22" fillId="6" borderId="12" xfId="0" applyFont="1" applyFill="1" applyBorder="1"/>
    <xf numFmtId="0" fontId="22" fillId="6" borderId="12" xfId="0" applyFont="1" applyFill="1" applyBorder="1" applyAlignment="1">
      <alignment vertical="center"/>
    </xf>
    <xf numFmtId="0" fontId="22" fillId="6" borderId="9" xfId="0" applyFont="1" applyFill="1" applyBorder="1" applyAlignment="1">
      <alignment vertical="center"/>
    </xf>
    <xf numFmtId="0" fontId="21" fillId="6" borderId="0" xfId="0" applyFont="1" applyFill="1"/>
    <xf numFmtId="0" fontId="23" fillId="4" borderId="0" xfId="0" applyFont="1" applyFill="1"/>
    <xf numFmtId="0" fontId="20" fillId="4" borderId="0" xfId="0" applyFont="1" applyFill="1"/>
    <xf numFmtId="0" fontId="11" fillId="8" borderId="1" xfId="0" applyFont="1" applyFill="1" applyBorder="1" applyAlignment="1">
      <alignment horizontal="left" vertical="center"/>
    </xf>
    <xf numFmtId="0" fontId="11" fillId="8" borderId="8" xfId="0" applyFont="1" applyFill="1" applyBorder="1"/>
    <xf numFmtId="0" fontId="11" fillId="8" borderId="6" xfId="0" applyFont="1" applyFill="1" applyBorder="1" applyAlignment="1">
      <alignment vertical="center"/>
    </xf>
    <xf numFmtId="0" fontId="11" fillId="8" borderId="7" xfId="0" applyFont="1" applyFill="1" applyBorder="1"/>
    <xf numFmtId="0" fontId="19" fillId="4" borderId="13" xfId="0" applyFont="1" applyFill="1" applyBorder="1"/>
    <xf numFmtId="0" fontId="21" fillId="6" borderId="13" xfId="0" applyFont="1" applyFill="1" applyBorder="1"/>
    <xf numFmtId="0" fontId="11" fillId="8" borderId="3" xfId="0" applyFont="1" applyFill="1" applyBorder="1"/>
    <xf numFmtId="0" fontId="11" fillId="8" borderId="1" xfId="0" applyFont="1" applyFill="1" applyBorder="1"/>
    <xf numFmtId="0" fontId="11" fillId="8" borderId="20" xfId="0" applyFont="1" applyFill="1" applyBorder="1"/>
    <xf numFmtId="0" fontId="24" fillId="6" borderId="9" xfId="0" applyFont="1" applyFill="1" applyBorder="1" applyAlignment="1">
      <alignment vertical="center"/>
    </xf>
    <xf numFmtId="0" fontId="22" fillId="6" borderId="0" xfId="0" applyFont="1" applyFill="1"/>
    <xf numFmtId="0" fontId="25" fillId="6" borderId="10" xfId="0" applyFont="1" applyFill="1" applyBorder="1"/>
    <xf numFmtId="0" fontId="26" fillId="6" borderId="10" xfId="0" applyFont="1" applyFill="1" applyBorder="1"/>
    <xf numFmtId="0" fontId="11" fillId="4" borderId="0" xfId="0" applyFont="1" applyFill="1" applyAlignment="1">
      <alignment horizontal="left"/>
    </xf>
    <xf numFmtId="0" fontId="11" fillId="0" borderId="0" xfId="0" applyFont="1"/>
    <xf numFmtId="0" fontId="22" fillId="6" borderId="10" xfId="0" applyFont="1" applyFill="1" applyBorder="1"/>
    <xf numFmtId="0" fontId="9" fillId="4" borderId="0" xfId="0" applyFont="1" applyFill="1" applyAlignment="1">
      <alignment vertical="center"/>
    </xf>
    <xf numFmtId="0" fontId="28" fillId="4" borderId="0" xfId="0" applyFont="1" applyFill="1" applyAlignment="1">
      <alignment vertical="center"/>
    </xf>
    <xf numFmtId="0" fontId="13" fillId="7" borderId="1" xfId="0" applyFont="1" applyFill="1" applyBorder="1" applyAlignment="1" applyProtection="1">
      <alignment wrapText="1"/>
      <protection locked="0"/>
    </xf>
    <xf numFmtId="0" fontId="13" fillId="3" borderId="3" xfId="0" applyFont="1" applyFill="1" applyBorder="1" applyAlignment="1" applyProtection="1">
      <alignment wrapText="1"/>
      <protection locked="0"/>
    </xf>
    <xf numFmtId="0" fontId="3" fillId="2" borderId="3" xfId="0" applyFont="1" applyFill="1" applyBorder="1" applyAlignment="1" applyProtection="1">
      <alignment horizontal="center" vertical="center" wrapText="1"/>
      <protection locked="0"/>
    </xf>
    <xf numFmtId="44" fontId="13" fillId="0" borderId="1" xfId="0" applyNumberFormat="1" applyFont="1" applyBorder="1" applyAlignment="1">
      <alignment vertical="center" wrapText="1"/>
    </xf>
    <xf numFmtId="0" fontId="3" fillId="5"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3" fillId="3" borderId="2" xfId="0" applyFont="1" applyFill="1" applyBorder="1" applyProtection="1">
      <protection locked="0"/>
    </xf>
    <xf numFmtId="0" fontId="13" fillId="0" borderId="1" xfId="0" applyFont="1" applyBorder="1" applyAlignment="1" applyProtection="1">
      <alignment wrapText="1"/>
      <protection locked="0"/>
    </xf>
    <xf numFmtId="44" fontId="13" fillId="3" borderId="1" xfId="0" applyNumberFormat="1" applyFont="1" applyFill="1" applyBorder="1"/>
    <xf numFmtId="44" fontId="12" fillId="4" borderId="0" xfId="0" applyNumberFormat="1" applyFont="1" applyFill="1"/>
    <xf numFmtId="0" fontId="3" fillId="3" borderId="6"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44" fontId="3" fillId="2" borderId="7" xfId="2" applyFont="1" applyFill="1" applyBorder="1" applyProtection="1">
      <protection locked="0"/>
    </xf>
    <xf numFmtId="0" fontId="3" fillId="2" borderId="2" xfId="0" applyFont="1" applyFill="1" applyBorder="1" applyAlignment="1" applyProtection="1">
      <alignment wrapText="1"/>
      <protection locked="0"/>
    </xf>
    <xf numFmtId="44" fontId="3" fillId="2" borderId="8" xfId="2" applyFont="1" applyFill="1" applyBorder="1" applyProtection="1">
      <protection locked="0"/>
    </xf>
    <xf numFmtId="44" fontId="3" fillId="2" borderId="3" xfId="2" applyFont="1" applyFill="1" applyBorder="1" applyProtection="1">
      <protection locked="0"/>
    </xf>
    <xf numFmtId="44" fontId="3" fillId="2" borderId="6" xfId="2" applyFont="1" applyFill="1" applyBorder="1" applyProtection="1"/>
    <xf numFmtId="44" fontId="3" fillId="2" borderId="7" xfId="2" applyFont="1" applyFill="1" applyBorder="1" applyProtection="1"/>
    <xf numFmtId="44" fontId="3" fillId="2" borderId="20" xfId="2" applyFont="1" applyFill="1" applyBorder="1" applyProtection="1"/>
    <xf numFmtId="44" fontId="3" fillId="2" borderId="7" xfId="2" applyFont="1" applyFill="1" applyBorder="1"/>
    <xf numFmtId="44" fontId="3" fillId="2" borderId="20" xfId="2" applyFont="1" applyFill="1" applyBorder="1"/>
    <xf numFmtId="0" fontId="13" fillId="9" borderId="2" xfId="0" applyFont="1" applyFill="1" applyBorder="1" applyAlignment="1" applyProtection="1">
      <alignment wrapText="1"/>
      <protection locked="0"/>
    </xf>
    <xf numFmtId="0" fontId="13" fillId="9" borderId="8" xfId="0" applyFont="1" applyFill="1" applyBorder="1" applyAlignment="1" applyProtection="1">
      <alignment wrapText="1"/>
      <protection locked="0"/>
    </xf>
    <xf numFmtId="0" fontId="13" fillId="9" borderId="8" xfId="0" applyFont="1" applyFill="1" applyBorder="1" applyProtection="1">
      <protection locked="0"/>
    </xf>
    <xf numFmtId="0" fontId="13" fillId="9" borderId="8" xfId="2" applyNumberFormat="1" applyFont="1" applyFill="1" applyBorder="1" applyProtection="1">
      <protection locked="0"/>
    </xf>
    <xf numFmtId="0" fontId="13" fillId="9" borderId="8" xfId="2" applyNumberFormat="1" applyFont="1" applyFill="1" applyBorder="1"/>
    <xf numFmtId="0" fontId="13" fillId="9" borderId="8" xfId="3" applyNumberFormat="1" applyFont="1" applyFill="1" applyBorder="1" applyProtection="1">
      <protection locked="0"/>
    </xf>
    <xf numFmtId="0" fontId="13" fillId="9" borderId="8" xfId="0" applyFont="1" applyFill="1" applyBorder="1"/>
    <xf numFmtId="0" fontId="13" fillId="9" borderId="3" xfId="0" applyFont="1" applyFill="1" applyBorder="1"/>
    <xf numFmtId="0" fontId="3" fillId="9" borderId="1" xfId="0" applyFont="1" applyFill="1" applyBorder="1" applyAlignment="1" applyProtection="1">
      <alignment vertical="center" wrapText="1"/>
      <protection locked="0"/>
    </xf>
    <xf numFmtId="44" fontId="13" fillId="3" borderId="2" xfId="2" applyFont="1" applyFill="1" applyBorder="1" applyAlignment="1" applyProtection="1"/>
    <xf numFmtId="0" fontId="3" fillId="2" borderId="21" xfId="2" applyNumberFormat="1" applyFont="1" applyFill="1" applyBorder="1" applyAlignment="1">
      <alignment horizontal="center" vertical="center"/>
    </xf>
    <xf numFmtId="0" fontId="3" fillId="2" borderId="22" xfId="3" applyNumberFormat="1" applyFont="1" applyFill="1" applyBorder="1" applyAlignment="1" applyProtection="1">
      <alignment horizontal="center" vertical="center"/>
      <protection locked="0"/>
    </xf>
    <xf numFmtId="0" fontId="3" fillId="2" borderId="23" xfId="0" applyFont="1" applyFill="1" applyBorder="1" applyAlignment="1">
      <alignment horizontal="center" vertical="center"/>
    </xf>
    <xf numFmtId="9" fontId="13" fillId="2" borderId="0" xfId="3" applyFont="1" applyFill="1" applyBorder="1" applyProtection="1">
      <protection locked="0"/>
    </xf>
    <xf numFmtId="9" fontId="13" fillId="2" borderId="7" xfId="3" applyFont="1" applyFill="1" applyBorder="1" applyProtection="1">
      <protection locked="0"/>
    </xf>
    <xf numFmtId="44" fontId="13" fillId="2" borderId="2" xfId="2" applyFont="1" applyFill="1" applyBorder="1"/>
    <xf numFmtId="9" fontId="13" fillId="2" borderId="8" xfId="3" applyFont="1" applyFill="1" applyBorder="1" applyProtection="1">
      <protection locked="0"/>
    </xf>
    <xf numFmtId="44" fontId="13" fillId="2" borderId="3" xfId="0" applyNumberFormat="1" applyFont="1" applyFill="1" applyBorder="1"/>
    <xf numFmtId="44" fontId="3" fillId="2" borderId="1" xfId="2" applyFont="1" applyFill="1" applyBorder="1"/>
    <xf numFmtId="44" fontId="3" fillId="2" borderId="1" xfId="2" applyFont="1" applyFill="1" applyBorder="1" applyProtection="1"/>
    <xf numFmtId="0" fontId="3" fillId="2" borderId="1" xfId="0" applyFont="1" applyFill="1" applyBorder="1" applyProtection="1">
      <protection locked="0"/>
    </xf>
    <xf numFmtId="0" fontId="3" fillId="9" borderId="2" xfId="0" applyFont="1" applyFill="1" applyBorder="1" applyAlignment="1">
      <alignment horizontal="left" vertical="center"/>
    </xf>
    <xf numFmtId="0" fontId="13" fillId="9" borderId="3" xfId="0" applyFont="1" applyFill="1" applyBorder="1" applyAlignment="1" applyProtection="1">
      <alignment wrapText="1"/>
      <protection locked="0"/>
    </xf>
    <xf numFmtId="0" fontId="3" fillId="2" borderId="10" xfId="0" applyFont="1" applyFill="1" applyBorder="1"/>
    <xf numFmtId="44" fontId="3" fillId="2" borderId="10" xfId="2" applyFont="1" applyFill="1" applyBorder="1" applyProtection="1"/>
    <xf numFmtId="0" fontId="3" fillId="2" borderId="10" xfId="0" applyFont="1" applyFill="1" applyBorder="1" applyAlignment="1">
      <alignment wrapText="1"/>
    </xf>
    <xf numFmtId="44" fontId="31" fillId="2" borderId="27" xfId="0" applyNumberFormat="1" applyFont="1" applyFill="1" applyBorder="1"/>
    <xf numFmtId="44" fontId="31" fillId="2" borderId="10" xfId="2" applyFont="1" applyFill="1" applyBorder="1" applyProtection="1"/>
    <xf numFmtId="44" fontId="31" fillId="2" borderId="28" xfId="0" applyNumberFormat="1" applyFont="1" applyFill="1" applyBorder="1"/>
    <xf numFmtId="0" fontId="3" fillId="2" borderId="14" xfId="0" applyFont="1" applyFill="1" applyBorder="1" applyAlignment="1" applyProtection="1">
      <alignment vertical="center" wrapText="1"/>
      <protection locked="0"/>
    </xf>
    <xf numFmtId="0" fontId="3" fillId="2" borderId="15" xfId="0" applyFont="1" applyFill="1" applyBorder="1" applyAlignment="1" applyProtection="1">
      <alignment horizontal="left" vertical="center" wrapText="1"/>
      <protection locked="0"/>
    </xf>
    <xf numFmtId="0" fontId="3" fillId="2" borderId="15" xfId="0" applyFont="1" applyFill="1" applyBorder="1" applyAlignment="1" applyProtection="1">
      <alignment vertical="center" wrapText="1"/>
      <protection locked="0"/>
    </xf>
    <xf numFmtId="0" fontId="3" fillId="2" borderId="1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44" fontId="31" fillId="2" borderId="26" xfId="2" applyFont="1" applyFill="1" applyBorder="1" applyAlignment="1">
      <alignment horizontal="center" vertical="center" wrapText="1"/>
    </xf>
    <xf numFmtId="9" fontId="31" fillId="2" borderId="26" xfId="3" applyFont="1" applyFill="1" applyBorder="1" applyAlignment="1" applyProtection="1">
      <alignment horizontal="center" vertical="center" wrapText="1"/>
      <protection locked="0"/>
    </xf>
    <xf numFmtId="0" fontId="31" fillId="2" borderId="26" xfId="0" applyFont="1" applyFill="1" applyBorder="1" applyAlignment="1">
      <alignment horizontal="center" vertical="center" wrapText="1"/>
    </xf>
    <xf numFmtId="0" fontId="31" fillId="2" borderId="26" xfId="0" applyFont="1" applyFill="1" applyBorder="1" applyAlignment="1" applyProtection="1">
      <alignment horizontal="center" vertical="center" wrapText="1"/>
      <protection locked="0"/>
    </xf>
    <xf numFmtId="9" fontId="31" fillId="2" borderId="29" xfId="3" applyFont="1" applyFill="1" applyBorder="1" applyAlignment="1" applyProtection="1">
      <alignment horizontal="center" vertical="center" wrapText="1"/>
    </xf>
    <xf numFmtId="0" fontId="10" fillId="4" borderId="31" xfId="0" applyFont="1" applyFill="1" applyBorder="1"/>
    <xf numFmtId="0" fontId="10" fillId="4" borderId="31" xfId="0" applyFont="1" applyFill="1" applyBorder="1" applyAlignment="1">
      <alignment wrapText="1"/>
    </xf>
    <xf numFmtId="44" fontId="31" fillId="4" borderId="32" xfId="0" applyNumberFormat="1" applyFont="1" applyFill="1" applyBorder="1"/>
    <xf numFmtId="0" fontId="31" fillId="4" borderId="32" xfId="0" applyFont="1" applyFill="1" applyBorder="1"/>
    <xf numFmtId="44" fontId="31" fillId="4" borderId="33" xfId="0" applyNumberFormat="1" applyFont="1" applyFill="1" applyBorder="1"/>
    <xf numFmtId="0" fontId="3" fillId="4" borderId="21" xfId="0" applyFont="1" applyFill="1" applyBorder="1" applyProtection="1">
      <protection locked="0"/>
    </xf>
    <xf numFmtId="0" fontId="12" fillId="4" borderId="23" xfId="0" applyFont="1" applyFill="1" applyBorder="1" applyProtection="1">
      <protection locked="0"/>
    </xf>
    <xf numFmtId="44" fontId="12" fillId="0" borderId="4" xfId="2" applyFont="1" applyFill="1" applyBorder="1" applyProtection="1">
      <protection locked="0"/>
    </xf>
    <xf numFmtId="0" fontId="12" fillId="3" borderId="4" xfId="0" applyFont="1" applyFill="1" applyBorder="1" applyAlignment="1" applyProtection="1">
      <alignment wrapText="1"/>
      <protection locked="0"/>
    </xf>
    <xf numFmtId="44" fontId="10" fillId="0" borderId="20" xfId="2" applyFont="1" applyFill="1" applyBorder="1" applyProtection="1"/>
    <xf numFmtId="0" fontId="10" fillId="2" borderId="34" xfId="0" applyFont="1" applyFill="1" applyBorder="1"/>
    <xf numFmtId="44" fontId="31" fillId="0" borderId="34" xfId="2" applyFont="1" applyFill="1" applyBorder="1" applyProtection="1"/>
    <xf numFmtId="0" fontId="10" fillId="2" borderId="33" xfId="0" applyFont="1" applyFill="1" applyBorder="1" applyAlignment="1">
      <alignment wrapText="1"/>
    </xf>
    <xf numFmtId="0" fontId="3" fillId="5" borderId="5" xfId="0" applyFont="1" applyFill="1" applyBorder="1" applyAlignment="1">
      <alignment horizontal="center" vertical="center" wrapText="1"/>
    </xf>
    <xf numFmtId="44" fontId="13" fillId="0" borderId="4" xfId="0" applyNumberFormat="1" applyFont="1" applyBorder="1" applyAlignment="1">
      <alignment vertical="center" wrapText="1"/>
    </xf>
    <xf numFmtId="0" fontId="15" fillId="2" borderId="30" xfId="0" applyFont="1" applyFill="1" applyBorder="1" applyAlignment="1">
      <alignment horizontal="center" vertical="top" wrapText="1"/>
    </xf>
    <xf numFmtId="44" fontId="31" fillId="2" borderId="32" xfId="0" applyNumberFormat="1" applyFont="1" applyFill="1" applyBorder="1" applyAlignment="1">
      <alignment wrapText="1"/>
    </xf>
    <xf numFmtId="44" fontId="31" fillId="2" borderId="33" xfId="0" applyNumberFormat="1" applyFont="1" applyFill="1" applyBorder="1" applyAlignment="1">
      <alignment wrapText="1"/>
    </xf>
    <xf numFmtId="44" fontId="12" fillId="4" borderId="18" xfId="2" applyFont="1" applyFill="1" applyBorder="1" applyProtection="1"/>
    <xf numFmtId="44" fontId="12" fillId="4" borderId="17" xfId="0" applyNumberFormat="1" applyFont="1" applyFill="1" applyBorder="1"/>
    <xf numFmtId="0" fontId="3" fillId="3" borderId="0" xfId="0" applyFont="1" applyFill="1" applyAlignment="1" applyProtection="1">
      <alignment horizontal="center"/>
      <protection locked="0"/>
    </xf>
    <xf numFmtId="0" fontId="10" fillId="3" borderId="1" xfId="2" applyNumberFormat="1" applyFont="1" applyFill="1" applyBorder="1" applyAlignment="1" applyProtection="1">
      <alignment horizontal="center"/>
    </xf>
    <xf numFmtId="0" fontId="12" fillId="4" borderId="0" xfId="0" applyFont="1" applyFill="1" applyAlignment="1">
      <alignment horizontal="right"/>
    </xf>
    <xf numFmtId="0" fontId="31" fillId="2" borderId="32" xfId="0" applyFont="1" applyFill="1" applyBorder="1" applyAlignment="1">
      <alignment horizontal="left" vertical="top" wrapText="1"/>
    </xf>
    <xf numFmtId="0" fontId="31" fillId="2" borderId="18" xfId="0" applyFont="1" applyFill="1" applyBorder="1"/>
    <xf numFmtId="0" fontId="31" fillId="2" borderId="9" xfId="0" applyFont="1" applyFill="1" applyBorder="1"/>
    <xf numFmtId="0" fontId="31" fillId="4" borderId="30" xfId="0" applyFont="1" applyFill="1" applyBorder="1"/>
    <xf numFmtId="0" fontId="3" fillId="2" borderId="24" xfId="0" applyFont="1" applyFill="1" applyBorder="1"/>
    <xf numFmtId="0" fontId="10" fillId="2" borderId="20" xfId="0" applyFont="1" applyFill="1" applyBorder="1"/>
    <xf numFmtId="0" fontId="32" fillId="6" borderId="10" xfId="0" applyFont="1" applyFill="1" applyBorder="1"/>
    <xf numFmtId="44" fontId="11" fillId="8" borderId="1" xfId="2" applyFont="1" applyFill="1" applyBorder="1" applyProtection="1">
      <protection locked="0"/>
    </xf>
    <xf numFmtId="0" fontId="28" fillId="4" borderId="0" xfId="0" applyFont="1" applyFill="1"/>
    <xf numFmtId="0" fontId="33" fillId="6" borderId="10" xfId="0" applyFont="1" applyFill="1" applyBorder="1"/>
    <xf numFmtId="0" fontId="13" fillId="3" borderId="2" xfId="0" applyFont="1" applyFill="1" applyBorder="1" applyProtection="1">
      <protection locked="0"/>
    </xf>
    <xf numFmtId="0" fontId="13" fillId="3" borderId="8" xfId="0" applyFont="1" applyFill="1" applyBorder="1" applyProtection="1">
      <protection locked="0"/>
    </xf>
    <xf numFmtId="0" fontId="13" fillId="3" borderId="3" xfId="0" applyFont="1" applyFill="1" applyBorder="1" applyProtection="1">
      <protection locked="0"/>
    </xf>
    <xf numFmtId="0" fontId="3" fillId="2" borderId="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2" borderId="0" xfId="0" applyFont="1" applyFill="1" applyProtection="1">
      <protection locked="0"/>
    </xf>
    <xf numFmtId="14" fontId="13" fillId="3" borderId="0" xfId="0" applyNumberFormat="1" applyFont="1" applyFill="1" applyAlignment="1" applyProtection="1">
      <alignment horizontal="left" wrapText="1"/>
      <protection locked="0"/>
    </xf>
    <xf numFmtId="14" fontId="13" fillId="3" borderId="25" xfId="0" applyNumberFormat="1" applyFont="1" applyFill="1" applyBorder="1" applyAlignment="1" applyProtection="1">
      <alignment horizontal="left" wrapText="1"/>
      <protection locked="0"/>
    </xf>
    <xf numFmtId="0" fontId="13" fillId="3" borderId="0" xfId="0" applyFont="1" applyFill="1" applyAlignment="1" applyProtection="1">
      <alignment horizontal="left"/>
      <protection locked="0"/>
    </xf>
    <xf numFmtId="0" fontId="3" fillId="2" borderId="21" xfId="2" applyNumberFormat="1" applyFont="1" applyFill="1" applyBorder="1" applyAlignment="1">
      <alignment horizontal="center" vertical="center"/>
    </xf>
    <xf numFmtId="0" fontId="3" fillId="2" borderId="22" xfId="2" applyNumberFormat="1" applyFont="1" applyFill="1" applyBorder="1" applyAlignment="1">
      <alignment horizontal="center" vertical="center"/>
    </xf>
    <xf numFmtId="0" fontId="3" fillId="2" borderId="23" xfId="2" applyNumberFormat="1" applyFont="1" applyFill="1" applyBorder="1" applyAlignment="1">
      <alignment horizontal="center" vertical="center"/>
    </xf>
    <xf numFmtId="0" fontId="3" fillId="2" borderId="19" xfId="2" applyNumberFormat="1" applyFont="1" applyFill="1" applyBorder="1" applyAlignment="1">
      <alignment horizontal="center" vertical="center"/>
    </xf>
    <xf numFmtId="0" fontId="3" fillId="2" borderId="0"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2" borderId="24" xfId="2" applyNumberFormat="1" applyFont="1" applyFill="1" applyBorder="1" applyAlignment="1">
      <alignment horizontal="center" vertical="center"/>
    </xf>
    <xf numFmtId="0" fontId="3" fillId="2" borderId="7" xfId="2" applyNumberFormat="1" applyFont="1" applyFill="1" applyBorder="1" applyAlignment="1">
      <alignment horizontal="center" vertical="center"/>
    </xf>
    <xf numFmtId="0" fontId="3" fillId="2" borderId="20" xfId="2" applyNumberFormat="1"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44" fontId="10" fillId="2" borderId="1" xfId="2" applyFont="1" applyFill="1" applyBorder="1" applyAlignment="1" applyProtection="1">
      <alignment horizontal="center"/>
      <protection locked="0"/>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44" fontId="10" fillId="2" borderId="2" xfId="2" applyFont="1" applyFill="1" applyBorder="1" applyAlignment="1" applyProtection="1">
      <alignment horizontal="center"/>
      <protection locked="0"/>
    </xf>
    <xf numFmtId="44" fontId="10" fillId="2" borderId="8" xfId="2" applyFont="1" applyFill="1" applyBorder="1" applyAlignment="1" applyProtection="1">
      <alignment horizontal="center"/>
      <protection locked="0"/>
    </xf>
    <xf numFmtId="44" fontId="10" fillId="2" borderId="3" xfId="2" applyFont="1" applyFill="1" applyBorder="1" applyAlignment="1" applyProtection="1">
      <alignment horizontal="center"/>
      <protection locked="0"/>
    </xf>
  </cellXfs>
  <cellStyles count="4">
    <cellStyle name="Komma" xfId="1" builtinId="3"/>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895350</xdr:colOff>
      <xdr:row>0</xdr:row>
      <xdr:rowOff>47627</xdr:rowOff>
    </xdr:from>
    <xdr:to>
      <xdr:col>17</xdr:col>
      <xdr:colOff>2247557</xdr:colOff>
      <xdr:row>0</xdr:row>
      <xdr:rowOff>548641</xdr:rowOff>
    </xdr:to>
    <xdr:pic>
      <xdr:nvPicPr>
        <xdr:cNvPr id="3" name="Afbeelding 2" descr="Plattelandscoaches | LaMi">
          <a:extLst>
            <a:ext uri="{FF2B5EF4-FFF2-40B4-BE49-F238E27FC236}">
              <a16:creationId xmlns:a16="http://schemas.microsoft.com/office/drawing/2014/main" id="{3A45B62F-8AB6-4D8B-B30D-50C419243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10950" y="247652"/>
          <a:ext cx="1352207"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523875</xdr:colOff>
      <xdr:row>0</xdr:row>
      <xdr:rowOff>28575</xdr:rowOff>
    </xdr:from>
    <xdr:to>
      <xdr:col>15</xdr:col>
      <xdr:colOff>323083</xdr:colOff>
      <xdr:row>0</xdr:row>
      <xdr:rowOff>533399</xdr:rowOff>
    </xdr:to>
    <xdr:pic>
      <xdr:nvPicPr>
        <xdr:cNvPr id="9" name="Afbeelding 8" descr="Plattelandscoaches | LaMi">
          <a:extLst>
            <a:ext uri="{FF2B5EF4-FFF2-40B4-BE49-F238E27FC236}">
              <a16:creationId xmlns:a16="http://schemas.microsoft.com/office/drawing/2014/main" id="{A2AF1614-FE0E-4378-9937-AD80C0126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16225" y="28575"/>
          <a:ext cx="1352207"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0</xdr:row>
      <xdr:rowOff>38100</xdr:rowOff>
    </xdr:from>
    <xdr:to>
      <xdr:col>8</xdr:col>
      <xdr:colOff>609257</xdr:colOff>
      <xdr:row>0</xdr:row>
      <xdr:rowOff>554354</xdr:rowOff>
    </xdr:to>
    <xdr:pic>
      <xdr:nvPicPr>
        <xdr:cNvPr id="3" name="Afbeelding 2" descr="Plattelandscoaches | LaMi">
          <a:extLst>
            <a:ext uri="{FF2B5EF4-FFF2-40B4-BE49-F238E27FC236}">
              <a16:creationId xmlns:a16="http://schemas.microsoft.com/office/drawing/2014/main" id="{44FF39CF-6600-40B6-842F-AD50B7A63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38100"/>
          <a:ext cx="1352207"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895350</xdr:colOff>
      <xdr:row>0</xdr:row>
      <xdr:rowOff>57150</xdr:rowOff>
    </xdr:from>
    <xdr:to>
      <xdr:col>3</xdr:col>
      <xdr:colOff>2247557</xdr:colOff>
      <xdr:row>1</xdr:row>
      <xdr:rowOff>171449</xdr:rowOff>
    </xdr:to>
    <xdr:pic>
      <xdr:nvPicPr>
        <xdr:cNvPr id="3" name="Afbeelding 2" descr="Plattelandscoaches | LaMi">
          <a:extLst>
            <a:ext uri="{FF2B5EF4-FFF2-40B4-BE49-F238E27FC236}">
              <a16:creationId xmlns:a16="http://schemas.microsoft.com/office/drawing/2014/main" id="{78556755-5DB4-49E5-91F2-C5078DE46C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0325" y="57150"/>
          <a:ext cx="1352207"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1066800</xdr:colOff>
      <xdr:row>0</xdr:row>
      <xdr:rowOff>0</xdr:rowOff>
    </xdr:from>
    <xdr:to>
      <xdr:col>4</xdr:col>
      <xdr:colOff>1045502</xdr:colOff>
      <xdr:row>0</xdr:row>
      <xdr:rowOff>512444</xdr:rowOff>
    </xdr:to>
    <xdr:pic>
      <xdr:nvPicPr>
        <xdr:cNvPr id="3" name="Afbeelding 2" descr="Plattelandscoaches | LaMi">
          <a:extLst>
            <a:ext uri="{FF2B5EF4-FFF2-40B4-BE49-F238E27FC236}">
              <a16:creationId xmlns:a16="http://schemas.microsoft.com/office/drawing/2014/main" id="{2746EC9F-132C-4238-80BA-D774F4EE1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7425" y="0"/>
          <a:ext cx="1352207"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5835-6BBD-420B-B95B-41B2F645D765}">
  <sheetPr codeName="Blad5"/>
  <dimension ref="A1:L17"/>
  <sheetViews>
    <sheetView topLeftCell="B1" zoomScaleNormal="100" workbookViewId="0">
      <selection activeCell="F19" sqref="F19"/>
    </sheetView>
  </sheetViews>
  <sheetFormatPr defaultRowHeight="15" x14ac:dyDescent="0.25"/>
  <cols>
    <col min="1" max="1" width="15.5703125" bestFit="1" customWidth="1"/>
    <col min="2" max="2" width="8.7109375" bestFit="1" customWidth="1"/>
    <col min="3" max="3" width="39.28515625" bestFit="1" customWidth="1"/>
    <col min="4" max="4" width="15.28515625" bestFit="1" customWidth="1"/>
    <col min="5" max="5" width="18.85546875" bestFit="1" customWidth="1"/>
    <col min="6" max="6" width="75.7109375" bestFit="1" customWidth="1"/>
    <col min="8" max="12" width="30.85546875" bestFit="1" customWidth="1"/>
  </cols>
  <sheetData>
    <row r="1" spans="1:12" s="6" customFormat="1" x14ac:dyDescent="0.25">
      <c r="A1" s="6" t="s">
        <v>0</v>
      </c>
      <c r="B1" s="6" t="s">
        <v>1</v>
      </c>
      <c r="C1" s="6" t="s">
        <v>2</v>
      </c>
      <c r="D1" s="6" t="s">
        <v>3</v>
      </c>
      <c r="E1" s="6" t="s">
        <v>4</v>
      </c>
      <c r="F1" s="6" t="s">
        <v>5</v>
      </c>
      <c r="G1" s="6" t="s">
        <v>6</v>
      </c>
      <c r="H1" s="6" t="s">
        <v>7</v>
      </c>
      <c r="I1" s="6" t="s">
        <v>8</v>
      </c>
      <c r="J1" s="6" t="s">
        <v>9</v>
      </c>
      <c r="K1" s="6" t="s">
        <v>10</v>
      </c>
      <c r="L1" s="6" t="s">
        <v>11</v>
      </c>
    </row>
    <row r="2" spans="1:12" x14ac:dyDescent="0.25">
      <c r="A2" t="s">
        <v>12</v>
      </c>
      <c r="B2" t="s">
        <v>13</v>
      </c>
      <c r="C2" t="s">
        <v>14</v>
      </c>
      <c r="D2" s="1">
        <v>0.09</v>
      </c>
      <c r="E2" s="1" t="s">
        <v>15</v>
      </c>
      <c r="F2" t="s">
        <v>16</v>
      </c>
      <c r="G2" s="36">
        <v>5</v>
      </c>
      <c r="H2" t="s">
        <v>17</v>
      </c>
      <c r="I2" t="s">
        <v>17</v>
      </c>
      <c r="J2" t="s">
        <v>17</v>
      </c>
      <c r="K2" t="s">
        <v>17</v>
      </c>
      <c r="L2" t="s">
        <v>17</v>
      </c>
    </row>
    <row r="3" spans="1:12" x14ac:dyDescent="0.25">
      <c r="A3" t="s">
        <v>18</v>
      </c>
      <c r="B3" t="s">
        <v>19</v>
      </c>
      <c r="C3" t="s">
        <v>20</v>
      </c>
      <c r="D3" s="1">
        <v>0.21</v>
      </c>
      <c r="E3" t="s">
        <v>21</v>
      </c>
      <c r="F3" t="s">
        <v>22</v>
      </c>
      <c r="G3" s="36">
        <v>40</v>
      </c>
      <c r="H3" t="str">
        <f>'1. Begroting'!B9</f>
        <v>vul (subsidiabele) activiteit in</v>
      </c>
      <c r="I3" t="str">
        <f>'1. Begroting'!B68</f>
        <v>vul (subsidiabele) activiteit in</v>
      </c>
      <c r="J3" t="str">
        <f>'1. Begroting'!B127</f>
        <v>vul (subsidiabele) activiteit in</v>
      </c>
      <c r="K3" t="str">
        <f>'1. Begroting'!B186</f>
        <v>vul (subsidiabele) activiteit in</v>
      </c>
      <c r="L3" t="str">
        <f>'1. Begroting'!B245</f>
        <v>vul (subsidiabele) activiteit in</v>
      </c>
    </row>
    <row r="4" spans="1:12" x14ac:dyDescent="0.25">
      <c r="B4" t="s">
        <v>23</v>
      </c>
      <c r="C4" t="s">
        <v>24</v>
      </c>
      <c r="D4" s="158">
        <v>0</v>
      </c>
      <c r="E4" t="s">
        <v>25</v>
      </c>
      <c r="F4" t="s">
        <v>26</v>
      </c>
      <c r="G4" s="36">
        <v>40</v>
      </c>
      <c r="H4" t="str">
        <f>'1. Begroting'!B20</f>
        <v>vul (subsidiabele) activiteit in</v>
      </c>
      <c r="I4" t="str">
        <f>'1. Begroting'!B79</f>
        <v>vul (subsidiabele) activiteit in</v>
      </c>
      <c r="J4" t="str">
        <f>'1. Begroting'!B138</f>
        <v>vul (subsidiabele) activiteit in</v>
      </c>
      <c r="K4" t="str">
        <f>'1. Begroting'!B197</f>
        <v>vul (subsidiabele) activiteit in</v>
      </c>
      <c r="L4" t="str">
        <f>'1. Begroting'!B256</f>
        <v>vul (subsidiabele) activiteit in</v>
      </c>
    </row>
    <row r="5" spans="1:12" x14ac:dyDescent="0.25">
      <c r="B5" t="s">
        <v>27</v>
      </c>
      <c r="C5" t="s">
        <v>28</v>
      </c>
      <c r="D5" s="158">
        <v>0.06</v>
      </c>
      <c r="F5" t="s">
        <v>29</v>
      </c>
      <c r="G5" s="36">
        <v>54</v>
      </c>
      <c r="H5" t="str">
        <f>'1. Begroting'!B31</f>
        <v>vul (subsidiabele) activiteit in</v>
      </c>
      <c r="I5" t="str">
        <f>'1. Begroting'!B90</f>
        <v>vul (subsidiabele) activiteit in</v>
      </c>
      <c r="J5" t="str">
        <f>'1. Begroting'!B149</f>
        <v>vul (subsidiabele) activiteit in</v>
      </c>
      <c r="K5" t="str">
        <f>'1. Begroting'!B208</f>
        <v>vul (subsidiabele) activiteit in</v>
      </c>
      <c r="L5" t="str">
        <f>'1. Begroting'!B267</f>
        <v>vul (subsidiabele) activiteit in</v>
      </c>
    </row>
    <row r="6" spans="1:12" x14ac:dyDescent="0.25">
      <c r="B6" t="s">
        <v>30</v>
      </c>
      <c r="F6" t="s">
        <v>31</v>
      </c>
      <c r="G6" s="36">
        <v>68</v>
      </c>
      <c r="H6" t="str">
        <f>'1. Begroting'!B42</f>
        <v>vul (subsidiabele) activiteit in</v>
      </c>
      <c r="I6" t="str">
        <f>'1. Begroting'!B101</f>
        <v>vul (subsidiabele) activiteit in</v>
      </c>
      <c r="J6" t="str">
        <f>'1. Begroting'!B160</f>
        <v>vul (subsidiabele) activiteit in</v>
      </c>
      <c r="K6" t="str">
        <f>'1. Begroting'!B219</f>
        <v>vul (subsidiabele) activiteit in</v>
      </c>
      <c r="L6" t="str">
        <f>'1. Begroting'!B278</f>
        <v>vul (subsidiabele) activiteit in</v>
      </c>
    </row>
    <row r="7" spans="1:12" x14ac:dyDescent="0.25">
      <c r="B7" t="s">
        <v>32</v>
      </c>
      <c r="F7" t="s">
        <v>33</v>
      </c>
      <c r="G7" s="36">
        <v>89</v>
      </c>
    </row>
    <row r="8" spans="1:12" x14ac:dyDescent="0.25">
      <c r="B8" t="s">
        <v>34</v>
      </c>
      <c r="F8" t="s">
        <v>35</v>
      </c>
      <c r="G8" s="36">
        <v>108</v>
      </c>
    </row>
    <row r="9" spans="1:12" x14ac:dyDescent="0.25">
      <c r="B9" t="s">
        <v>36</v>
      </c>
    </row>
    <row r="17" spans="1:1" x14ac:dyDescent="0.25">
      <c r="A17" s="1"/>
    </row>
  </sheetData>
  <phoneticPr fontId="2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971B3-6306-4D8A-B887-63917A9FEECE}">
  <sheetPr codeName="Blad1"/>
  <dimension ref="A1:AA158"/>
  <sheetViews>
    <sheetView topLeftCell="A82" zoomScale="70" zoomScaleNormal="70" workbookViewId="0">
      <selection activeCell="C110" sqref="C110"/>
    </sheetView>
  </sheetViews>
  <sheetFormatPr defaultColWidth="9.140625" defaultRowHeight="15" x14ac:dyDescent="0.25"/>
  <cols>
    <col min="1" max="1" width="5.28515625" style="20" customWidth="1"/>
    <col min="2" max="2" width="9.140625" style="20"/>
    <col min="3" max="3" width="11" style="20" customWidth="1"/>
    <col min="4" max="4" width="11.28515625" style="20" customWidth="1"/>
    <col min="5" max="9" width="9.140625" style="20"/>
    <col min="10" max="10" width="11.5703125" style="20" customWidth="1"/>
    <col min="11" max="11" width="10.140625" style="20" customWidth="1"/>
    <col min="12" max="12" width="9.140625" style="20"/>
    <col min="13" max="13" width="16.28515625" style="20" customWidth="1"/>
    <col min="14" max="17" width="9.140625" style="20"/>
    <col min="18" max="18" width="39.85546875" style="20" customWidth="1"/>
    <col min="19" max="30" width="9.140625" style="20"/>
    <col min="31" max="31" width="8.85546875" style="20" customWidth="1"/>
    <col min="32" max="16384" width="9.140625" style="20"/>
  </cols>
  <sheetData>
    <row r="1" spans="1:22" ht="63.6" customHeight="1" x14ac:dyDescent="0.35">
      <c r="A1" s="222" t="s">
        <v>37</v>
      </c>
      <c r="B1" s="224"/>
      <c r="C1" s="224"/>
      <c r="D1" s="224"/>
      <c r="E1" s="225"/>
      <c r="F1" s="225"/>
      <c r="G1" s="225"/>
      <c r="H1" s="225"/>
      <c r="I1" s="225"/>
      <c r="J1" s="225"/>
      <c r="K1" s="225"/>
      <c r="L1" s="225"/>
      <c r="M1" s="225"/>
      <c r="N1" s="321"/>
      <c r="O1" s="21"/>
      <c r="P1" s="324" t="s">
        <v>38</v>
      </c>
      <c r="Q1" s="21"/>
      <c r="R1" s="22"/>
    </row>
    <row r="2" spans="1:22" s="24" customFormat="1" ht="15.75" x14ac:dyDescent="0.25">
      <c r="A2" s="187" t="s">
        <v>39</v>
      </c>
      <c r="B2" s="47"/>
      <c r="C2" s="47"/>
      <c r="D2" s="47"/>
      <c r="E2" s="47"/>
      <c r="F2" s="47"/>
      <c r="G2" s="47"/>
      <c r="H2" s="47"/>
      <c r="I2" s="47"/>
      <c r="J2" s="47"/>
      <c r="K2" s="47"/>
      <c r="L2" s="47"/>
      <c r="M2" s="47"/>
      <c r="N2" s="47"/>
      <c r="O2" s="47"/>
      <c r="P2" s="47"/>
      <c r="Q2" s="47"/>
      <c r="R2" s="199"/>
    </row>
    <row r="3" spans="1:22" s="24" customFormat="1" ht="15.75" x14ac:dyDescent="0.25">
      <c r="A3" s="187"/>
      <c r="B3" s="190" t="s">
        <v>40</v>
      </c>
      <c r="C3" s="47"/>
      <c r="D3" s="47"/>
      <c r="E3" s="47"/>
      <c r="F3" s="47"/>
      <c r="G3" s="47"/>
      <c r="H3" s="47"/>
      <c r="I3" s="47"/>
      <c r="J3" s="47"/>
      <c r="K3" s="47"/>
      <c r="L3" s="47"/>
      <c r="M3" s="47"/>
      <c r="N3" s="47"/>
      <c r="O3" s="47"/>
      <c r="P3" s="47"/>
      <c r="Q3" s="47"/>
      <c r="R3" s="199"/>
    </row>
    <row r="4" spans="1:22" s="24" customFormat="1" ht="15.75" x14ac:dyDescent="0.25">
      <c r="A4" s="187"/>
      <c r="B4" s="190" t="s">
        <v>41</v>
      </c>
      <c r="C4" s="47"/>
      <c r="D4" s="47"/>
      <c r="E4" s="47"/>
      <c r="F4" s="47"/>
      <c r="G4" s="47"/>
      <c r="H4" s="47"/>
      <c r="I4" s="47"/>
      <c r="J4" s="47"/>
      <c r="K4" s="47"/>
      <c r="L4" s="47"/>
      <c r="M4" s="47"/>
      <c r="N4" s="47"/>
      <c r="O4" s="47"/>
      <c r="P4" s="47"/>
      <c r="Q4" s="47"/>
      <c r="R4" s="199"/>
    </row>
    <row r="5" spans="1:22" s="24" customFormat="1" ht="15.75" x14ac:dyDescent="0.25">
      <c r="A5" s="187"/>
      <c r="B5" s="190" t="s">
        <v>42</v>
      </c>
      <c r="C5" s="47"/>
      <c r="D5" s="47"/>
      <c r="E5" s="47"/>
      <c r="F5" s="47"/>
      <c r="G5" s="47"/>
      <c r="H5" s="47"/>
      <c r="I5" s="47"/>
      <c r="J5" s="47"/>
      <c r="K5" s="47"/>
      <c r="L5" s="47"/>
      <c r="M5" s="47"/>
      <c r="N5" s="47"/>
      <c r="O5" s="47"/>
      <c r="P5" s="47"/>
      <c r="Q5" s="47"/>
      <c r="R5" s="199"/>
    </row>
    <row r="6" spans="1:22" s="24" customFormat="1" ht="15.75" x14ac:dyDescent="0.25">
      <c r="A6" s="187"/>
      <c r="B6" s="47" t="s">
        <v>43</v>
      </c>
      <c r="C6" s="47"/>
      <c r="D6" s="47"/>
      <c r="E6" s="47"/>
      <c r="F6" s="47"/>
      <c r="G6" s="47"/>
      <c r="H6" s="47"/>
      <c r="I6" s="47"/>
      <c r="J6" s="47"/>
      <c r="K6" s="47"/>
      <c r="L6" s="47"/>
      <c r="M6" s="47"/>
      <c r="N6" s="47"/>
      <c r="O6" s="47"/>
      <c r="P6" s="47"/>
      <c r="Q6" s="47"/>
      <c r="R6" s="199"/>
    </row>
    <row r="7" spans="1:22" s="24" customFormat="1" ht="15.75" x14ac:dyDescent="0.25">
      <c r="A7" s="187"/>
      <c r="B7" s="190" t="s">
        <v>44</v>
      </c>
      <c r="C7" s="47"/>
      <c r="D7" s="47"/>
      <c r="E7" s="47"/>
      <c r="F7" s="47"/>
      <c r="G7" s="47"/>
      <c r="H7" s="47"/>
      <c r="I7" s="47"/>
      <c r="J7" s="47"/>
      <c r="K7" s="47"/>
      <c r="L7" s="47"/>
      <c r="M7" s="47"/>
      <c r="N7" s="47"/>
      <c r="O7" s="47"/>
      <c r="P7" s="47"/>
      <c r="Q7" s="47"/>
      <c r="R7" s="199"/>
      <c r="V7"/>
    </row>
    <row r="8" spans="1:22" s="24" customFormat="1" ht="15.75" x14ac:dyDescent="0.25">
      <c r="A8" s="187"/>
      <c r="B8" s="190"/>
      <c r="C8" s="47"/>
      <c r="D8" s="47"/>
      <c r="E8" s="47"/>
      <c r="F8" s="47"/>
      <c r="G8" s="47"/>
      <c r="H8" s="47"/>
      <c r="I8" s="47"/>
      <c r="J8" s="47"/>
      <c r="K8" s="47"/>
      <c r="L8" s="47"/>
      <c r="M8" s="47"/>
      <c r="N8" s="47"/>
      <c r="O8" s="47"/>
      <c r="P8" s="47"/>
      <c r="Q8" s="47"/>
      <c r="R8" s="199"/>
    </row>
    <row r="9" spans="1:22" s="24" customFormat="1" ht="15.75" x14ac:dyDescent="0.25">
      <c r="A9" s="191" t="s">
        <v>45</v>
      </c>
      <c r="B9" s="47"/>
      <c r="C9" s="47"/>
      <c r="D9" s="47"/>
      <c r="E9" s="47"/>
      <c r="F9" s="47"/>
      <c r="G9" s="47"/>
      <c r="H9" s="47"/>
      <c r="I9" s="47"/>
      <c r="J9" s="47"/>
      <c r="K9" s="47"/>
      <c r="L9" s="47"/>
      <c r="M9" s="47"/>
      <c r="N9" s="47"/>
      <c r="O9" s="47"/>
      <c r="P9" s="47"/>
      <c r="Q9" s="47"/>
      <c r="R9" s="199"/>
    </row>
    <row r="10" spans="1:22" s="24" customFormat="1" ht="15.75" x14ac:dyDescent="0.25">
      <c r="A10" s="192" t="s">
        <v>46</v>
      </c>
      <c r="B10" s="47"/>
      <c r="C10" s="47"/>
      <c r="D10" s="47"/>
      <c r="E10" s="47"/>
      <c r="F10" s="47"/>
      <c r="G10" s="47"/>
      <c r="H10" s="47"/>
      <c r="I10" s="193"/>
      <c r="J10" s="193"/>
      <c r="K10" s="193"/>
      <c r="L10" s="193"/>
      <c r="M10" s="193"/>
      <c r="N10" s="193"/>
      <c r="O10" s="193"/>
      <c r="P10" s="193"/>
      <c r="Q10" s="193"/>
      <c r="R10" s="217"/>
    </row>
    <row r="11" spans="1:22" s="24" customFormat="1" ht="15.75" x14ac:dyDescent="0.25">
      <c r="A11" s="192" t="s">
        <v>47</v>
      </c>
      <c r="B11" s="47"/>
      <c r="C11" s="47"/>
      <c r="D11" s="47"/>
      <c r="E11" s="47"/>
      <c r="F11" s="47"/>
      <c r="G11" s="47"/>
      <c r="H11" s="47"/>
      <c r="I11" s="193"/>
      <c r="J11" s="193"/>
      <c r="K11" s="193"/>
      <c r="L11" s="193"/>
      <c r="M11" s="193"/>
      <c r="N11" s="193"/>
      <c r="O11" s="193"/>
      <c r="P11" s="193"/>
      <c r="Q11" s="193"/>
      <c r="R11" s="217"/>
    </row>
    <row r="12" spans="1:22" s="24" customFormat="1" ht="15.75" x14ac:dyDescent="0.25">
      <c r="A12" s="187" t="s">
        <v>48</v>
      </c>
      <c r="B12" s="47"/>
      <c r="C12" s="47"/>
      <c r="D12" s="47"/>
      <c r="E12" s="47"/>
      <c r="F12" s="47"/>
      <c r="G12" s="47"/>
      <c r="H12" s="47"/>
      <c r="I12" s="193"/>
      <c r="J12" s="193"/>
      <c r="K12" s="193"/>
      <c r="L12" s="193"/>
      <c r="M12" s="193"/>
      <c r="N12" s="193"/>
      <c r="O12" s="193"/>
      <c r="P12" s="193"/>
      <c r="Q12" s="193"/>
      <c r="R12" s="217"/>
    </row>
    <row r="13" spans="1:22" s="24" customFormat="1" ht="15.75" x14ac:dyDescent="0.25">
      <c r="A13" s="187" t="s">
        <v>49</v>
      </c>
      <c r="B13" s="47"/>
      <c r="C13" s="47"/>
      <c r="D13" s="47"/>
      <c r="E13" s="47"/>
      <c r="F13" s="47"/>
      <c r="G13" s="47"/>
      <c r="H13" s="47"/>
      <c r="I13" s="193"/>
      <c r="J13" s="193"/>
      <c r="K13" s="193"/>
      <c r="L13" s="193"/>
      <c r="M13" s="193"/>
      <c r="N13" s="193"/>
      <c r="O13" s="193"/>
      <c r="P13" s="193"/>
      <c r="Q13" s="193"/>
      <c r="R13" s="217"/>
    </row>
    <row r="14" spans="1:22" s="24" customFormat="1" ht="15.75" x14ac:dyDescent="0.25">
      <c r="A14" s="187" t="s">
        <v>50</v>
      </c>
      <c r="B14" s="47"/>
      <c r="C14" s="47"/>
      <c r="D14" s="47"/>
      <c r="E14" s="47"/>
      <c r="F14" s="47"/>
      <c r="G14" s="47"/>
      <c r="H14" s="47"/>
      <c r="I14" s="193"/>
      <c r="J14" s="193"/>
      <c r="K14" s="193"/>
      <c r="L14" s="193"/>
      <c r="M14" s="193"/>
      <c r="N14" s="193"/>
      <c r="O14" s="193"/>
      <c r="P14" s="193"/>
      <c r="Q14" s="193"/>
      <c r="R14" s="217"/>
    </row>
    <row r="15" spans="1:22" s="24" customFormat="1" ht="15.75" x14ac:dyDescent="0.25">
      <c r="A15" s="194"/>
      <c r="B15" s="193"/>
      <c r="C15" s="193"/>
      <c r="D15" s="193"/>
      <c r="E15" s="193"/>
      <c r="F15" s="193"/>
      <c r="G15" s="193"/>
      <c r="H15" s="193"/>
      <c r="I15" s="193"/>
      <c r="J15" s="193"/>
      <c r="K15" s="193"/>
      <c r="L15" s="193"/>
      <c r="M15" s="193"/>
      <c r="N15" s="193"/>
      <c r="O15" s="193"/>
      <c r="P15" s="193"/>
      <c r="Q15" s="193"/>
      <c r="R15" s="217"/>
    </row>
    <row r="16" spans="1:22" s="24" customFormat="1" ht="15.75" x14ac:dyDescent="0.25">
      <c r="A16" s="187" t="s">
        <v>51</v>
      </c>
      <c r="B16" s="47"/>
      <c r="C16" s="47"/>
      <c r="D16" s="47"/>
      <c r="E16" s="47"/>
      <c r="F16" s="47"/>
      <c r="G16" s="47"/>
      <c r="H16" s="47"/>
      <c r="I16" s="47"/>
      <c r="J16" s="47"/>
      <c r="K16" s="47"/>
      <c r="L16" s="47"/>
      <c r="M16" s="47"/>
      <c r="N16" s="47"/>
      <c r="O16" s="47"/>
      <c r="P16" s="47"/>
      <c r="Q16" s="193"/>
      <c r="R16" s="217"/>
    </row>
    <row r="17" spans="1:18" s="24" customFormat="1" ht="15.75" x14ac:dyDescent="0.25">
      <c r="A17" s="187"/>
      <c r="B17" s="195" t="s">
        <v>52</v>
      </c>
      <c r="C17" s="47"/>
      <c r="D17" s="47"/>
      <c r="E17" s="47"/>
      <c r="F17" s="47"/>
      <c r="G17" s="47"/>
      <c r="H17" s="47"/>
      <c r="I17" s="47"/>
      <c r="J17" s="47"/>
      <c r="K17" s="47"/>
      <c r="L17" s="47"/>
      <c r="M17" s="47"/>
      <c r="N17" s="47"/>
      <c r="O17" s="47"/>
      <c r="P17" s="47"/>
      <c r="Q17" s="193"/>
      <c r="R17" s="217"/>
    </row>
    <row r="18" spans="1:18" s="24" customFormat="1" ht="15.75" x14ac:dyDescent="0.25">
      <c r="A18" s="187"/>
      <c r="B18" s="47" t="s">
        <v>53</v>
      </c>
      <c r="C18" s="47"/>
      <c r="D18" s="47"/>
      <c r="E18" s="47"/>
      <c r="F18" s="47"/>
      <c r="G18" s="47"/>
      <c r="H18" s="47"/>
      <c r="I18" s="47"/>
      <c r="J18" s="47"/>
      <c r="K18" s="47"/>
      <c r="L18" s="47"/>
      <c r="M18" s="47"/>
      <c r="N18" s="47"/>
      <c r="O18" s="47"/>
      <c r="P18" s="47"/>
      <c r="Q18" s="193"/>
      <c r="R18" s="217"/>
    </row>
    <row r="19" spans="1:18" s="24" customFormat="1" ht="15.75" x14ac:dyDescent="0.25">
      <c r="A19" s="187"/>
      <c r="B19" s="196" t="s">
        <v>54</v>
      </c>
      <c r="C19" s="47"/>
      <c r="D19" s="47"/>
      <c r="E19" s="47"/>
      <c r="F19" s="47"/>
      <c r="G19" s="47"/>
      <c r="H19" s="47"/>
      <c r="I19" s="47"/>
      <c r="J19" s="47"/>
      <c r="K19" s="47"/>
      <c r="L19" s="47"/>
      <c r="M19" s="47"/>
      <c r="N19" s="47"/>
      <c r="O19" s="47"/>
      <c r="P19" s="47"/>
      <c r="Q19" s="193"/>
      <c r="R19" s="217"/>
    </row>
    <row r="20" spans="1:18" s="24" customFormat="1" ht="15.75" x14ac:dyDescent="0.25">
      <c r="A20" s="194"/>
      <c r="B20" s="197"/>
      <c r="C20" s="193"/>
      <c r="D20" s="193"/>
      <c r="E20" s="193"/>
      <c r="F20" s="193"/>
      <c r="G20" s="193"/>
      <c r="H20" s="193"/>
      <c r="I20" s="193"/>
      <c r="J20" s="193"/>
      <c r="K20" s="193"/>
      <c r="L20" s="193"/>
      <c r="M20" s="193"/>
      <c r="N20" s="193"/>
      <c r="O20" s="193"/>
      <c r="P20" s="193"/>
      <c r="Q20" s="193"/>
      <c r="R20" s="217"/>
    </row>
    <row r="21" spans="1:18" s="24" customFormat="1" ht="15.75" x14ac:dyDescent="0.25">
      <c r="A21" s="187" t="s">
        <v>55</v>
      </c>
      <c r="B21" s="47"/>
      <c r="C21" s="47"/>
      <c r="D21" s="193"/>
      <c r="E21" s="193"/>
      <c r="F21" s="193"/>
      <c r="G21" s="193"/>
      <c r="H21" s="193"/>
      <c r="I21" s="193"/>
      <c r="J21" s="193"/>
      <c r="K21" s="193"/>
      <c r="L21" s="193"/>
      <c r="M21" s="193"/>
      <c r="N21" s="193"/>
      <c r="O21" s="193"/>
      <c r="P21" s="193"/>
      <c r="Q21" s="193"/>
      <c r="R21" s="217"/>
    </row>
    <row r="22" spans="1:18" s="24" customFormat="1" ht="15.75" x14ac:dyDescent="0.25">
      <c r="A22" s="187" t="s">
        <v>56</v>
      </c>
      <c r="B22" s="47"/>
      <c r="C22" s="47"/>
      <c r="D22" s="193"/>
      <c r="E22" s="193"/>
      <c r="F22" s="193"/>
      <c r="G22" s="193"/>
      <c r="H22" s="193"/>
      <c r="I22" s="193"/>
      <c r="J22" s="193"/>
      <c r="K22" s="193"/>
      <c r="L22" s="193"/>
      <c r="M22" s="193"/>
      <c r="N22" s="193"/>
      <c r="O22" s="193"/>
      <c r="P22" s="193"/>
      <c r="Q22" s="193"/>
      <c r="R22" s="217"/>
    </row>
    <row r="23" spans="1:18" s="24" customFormat="1" ht="15.75" x14ac:dyDescent="0.25">
      <c r="A23" s="198"/>
      <c r="B23" s="188"/>
      <c r="C23" s="188"/>
      <c r="D23" s="188"/>
      <c r="E23" s="188"/>
      <c r="F23" s="188"/>
      <c r="G23" s="188"/>
      <c r="H23" s="188"/>
      <c r="I23" s="188"/>
      <c r="J23" s="188"/>
      <c r="K23" s="188"/>
      <c r="L23" s="188"/>
      <c r="M23" s="188"/>
      <c r="N23" s="188"/>
      <c r="O23" s="188"/>
      <c r="P23" s="188"/>
      <c r="Q23" s="188"/>
      <c r="R23" s="189"/>
    </row>
    <row r="24" spans="1:18" s="24" customFormat="1" ht="23.45" customHeight="1" x14ac:dyDescent="0.3">
      <c r="A24" s="208" t="s">
        <v>40</v>
      </c>
      <c r="B24" s="223"/>
      <c r="C24" s="223"/>
      <c r="D24" s="223"/>
      <c r="E24" s="223"/>
      <c r="F24" s="223"/>
      <c r="G24" s="223"/>
      <c r="H24" s="223"/>
      <c r="I24" s="223"/>
      <c r="J24" s="210"/>
      <c r="K24" s="210"/>
      <c r="L24" s="210"/>
      <c r="M24" s="210"/>
      <c r="N24" s="210"/>
      <c r="O24" s="210"/>
      <c r="P24" s="210"/>
      <c r="Q24" s="210"/>
      <c r="R24" s="218"/>
    </row>
    <row r="25" spans="1:18" s="24" customFormat="1" ht="15.75" x14ac:dyDescent="0.25">
      <c r="A25" s="47" t="s">
        <v>57</v>
      </c>
      <c r="B25" s="47"/>
      <c r="C25" s="47"/>
      <c r="D25" s="47"/>
      <c r="F25" s="47"/>
      <c r="G25" s="47"/>
      <c r="H25" s="47"/>
      <c r="I25" s="47"/>
      <c r="J25" s="47"/>
      <c r="K25" s="47"/>
      <c r="L25" s="47"/>
      <c r="M25" s="47"/>
      <c r="N25" s="47"/>
      <c r="O25" s="47"/>
      <c r="P25" s="47"/>
      <c r="Q25" s="47"/>
      <c r="R25" s="199"/>
    </row>
    <row r="26" spans="1:18" s="24" customFormat="1" ht="15.75" x14ac:dyDescent="0.25">
      <c r="A26" s="47" t="s">
        <v>58</v>
      </c>
      <c r="B26" s="47"/>
      <c r="C26" s="47"/>
      <c r="D26" s="47"/>
      <c r="F26" s="47"/>
      <c r="G26" s="47"/>
      <c r="H26" s="47"/>
      <c r="I26" s="47"/>
      <c r="J26" s="47"/>
      <c r="K26" s="47"/>
      <c r="L26" s="47"/>
      <c r="M26" s="47"/>
      <c r="N26" s="47"/>
      <c r="O26" s="47"/>
      <c r="P26" s="47"/>
      <c r="Q26" s="47"/>
      <c r="R26" s="199"/>
    </row>
    <row r="27" spans="1:18" s="24" customFormat="1" ht="15.75" x14ac:dyDescent="0.25">
      <c r="A27" s="47" t="s">
        <v>59</v>
      </c>
      <c r="B27" s="47"/>
      <c r="C27" s="47"/>
      <c r="D27" s="47"/>
      <c r="F27" s="47"/>
      <c r="G27" s="47"/>
      <c r="H27" s="47"/>
      <c r="I27" s="47"/>
      <c r="J27" s="47"/>
      <c r="K27" s="47"/>
      <c r="L27" s="47"/>
      <c r="M27" s="47"/>
      <c r="N27" s="47"/>
      <c r="O27" s="47"/>
      <c r="P27" s="47"/>
      <c r="Q27" s="47"/>
      <c r="R27" s="199"/>
    </row>
    <row r="28" spans="1:18" s="24" customFormat="1" ht="15.75" x14ac:dyDescent="0.25">
      <c r="A28" s="47" t="s">
        <v>60</v>
      </c>
      <c r="B28" s="47"/>
      <c r="C28" s="47"/>
      <c r="D28" s="47"/>
      <c r="F28" s="47"/>
      <c r="G28" s="47"/>
      <c r="H28" s="47"/>
      <c r="I28" s="47"/>
      <c r="J28" s="47"/>
      <c r="K28" s="47"/>
      <c r="L28" s="47"/>
      <c r="M28" s="47"/>
      <c r="N28" s="47"/>
      <c r="O28" s="47"/>
      <c r="P28" s="47"/>
      <c r="Q28" s="47"/>
      <c r="R28" s="199"/>
    </row>
    <row r="29" spans="1:18" s="24" customFormat="1" ht="15.75" x14ac:dyDescent="0.25">
      <c r="A29" s="47" t="s">
        <v>61</v>
      </c>
      <c r="B29" s="47"/>
      <c r="C29" s="47"/>
      <c r="D29" s="47"/>
      <c r="F29" s="47"/>
      <c r="G29" s="47"/>
      <c r="H29" s="47"/>
      <c r="I29" s="47"/>
      <c r="J29" s="47"/>
      <c r="K29" s="47"/>
      <c r="L29" s="47"/>
      <c r="M29" s="47"/>
      <c r="N29" s="47"/>
      <c r="O29" s="47"/>
      <c r="P29" s="47"/>
      <c r="Q29" s="47"/>
      <c r="R29" s="199"/>
    </row>
    <row r="30" spans="1:18" s="24" customFormat="1" ht="15.75" x14ac:dyDescent="0.25">
      <c r="A30" s="47" t="s">
        <v>62</v>
      </c>
      <c r="B30" s="47"/>
      <c r="C30" s="47"/>
      <c r="D30" s="47"/>
      <c r="F30" s="47"/>
      <c r="G30" s="47"/>
      <c r="H30" s="47"/>
      <c r="I30" s="47"/>
      <c r="J30" s="47"/>
      <c r="K30" s="47"/>
      <c r="L30" s="47"/>
      <c r="M30" s="47"/>
      <c r="N30" s="47"/>
      <c r="O30" s="47"/>
      <c r="P30" s="47"/>
      <c r="Q30" s="47"/>
      <c r="R30" s="199"/>
    </row>
    <row r="31" spans="1:18" s="24" customFormat="1" ht="15.75" x14ac:dyDescent="0.25">
      <c r="A31" s="200"/>
      <c r="B31" s="47"/>
      <c r="C31" s="47"/>
      <c r="D31" s="47"/>
      <c r="E31" s="47"/>
      <c r="F31" s="47"/>
      <c r="G31" s="47"/>
      <c r="H31" s="47"/>
      <c r="I31" s="47"/>
      <c r="J31" s="47"/>
      <c r="K31" s="47"/>
      <c r="L31" s="47"/>
      <c r="M31" s="47"/>
      <c r="N31" s="47"/>
      <c r="O31" s="47"/>
      <c r="P31" s="47"/>
      <c r="Q31" s="47"/>
      <c r="R31" s="199"/>
    </row>
    <row r="32" spans="1:18" s="24" customFormat="1" ht="15.75" x14ac:dyDescent="0.25">
      <c r="A32" s="187"/>
      <c r="B32" s="211" t="s">
        <v>63</v>
      </c>
      <c r="C32" s="47"/>
      <c r="D32" s="47"/>
      <c r="E32" s="47"/>
      <c r="F32" s="47"/>
      <c r="G32" s="47"/>
      <c r="H32" s="47"/>
      <c r="I32" s="47"/>
      <c r="J32" s="47"/>
      <c r="K32" s="47"/>
      <c r="L32" s="47"/>
      <c r="M32" s="47"/>
      <c r="N32" s="47"/>
      <c r="O32" s="47"/>
      <c r="P32" s="47"/>
      <c r="Q32" s="47"/>
      <c r="R32" s="199"/>
    </row>
    <row r="33" spans="1:18" s="24" customFormat="1" ht="15.75" x14ac:dyDescent="0.25">
      <c r="A33" s="187"/>
      <c r="B33" s="212" t="s">
        <v>64</v>
      </c>
      <c r="C33" s="47"/>
      <c r="D33" s="47"/>
      <c r="E33" s="47"/>
      <c r="F33" s="47"/>
      <c r="G33" s="47"/>
      <c r="H33" s="47"/>
      <c r="I33" s="47"/>
      <c r="J33" s="47"/>
      <c r="K33" s="47"/>
      <c r="L33" s="47"/>
      <c r="M33" s="47"/>
      <c r="N33" s="47"/>
      <c r="O33" s="47"/>
      <c r="P33" s="47"/>
      <c r="Q33" s="47"/>
      <c r="R33" s="199"/>
    </row>
    <row r="34" spans="1:18" s="24" customFormat="1" ht="15.75" x14ac:dyDescent="0.25">
      <c r="A34" s="187"/>
      <c r="B34" s="47"/>
      <c r="C34" s="47" t="s">
        <v>65</v>
      </c>
      <c r="D34" s="47"/>
      <c r="E34" s="47"/>
      <c r="F34" s="47"/>
      <c r="G34" s="47"/>
      <c r="H34" s="47"/>
      <c r="I34" s="47"/>
      <c r="J34" s="47"/>
      <c r="K34" s="47"/>
      <c r="L34" s="47"/>
      <c r="M34" s="47"/>
      <c r="N34" s="47"/>
      <c r="O34" s="47"/>
      <c r="P34" s="47"/>
      <c r="Q34" s="47"/>
      <c r="R34" s="199"/>
    </row>
    <row r="35" spans="1:18" s="24" customFormat="1" ht="15.75" x14ac:dyDescent="0.25">
      <c r="A35" s="187"/>
      <c r="B35" s="47"/>
      <c r="C35" s="47" t="s">
        <v>66</v>
      </c>
      <c r="D35" s="47"/>
      <c r="E35" s="47"/>
      <c r="F35" s="47"/>
      <c r="G35" s="47"/>
      <c r="H35" s="47"/>
      <c r="I35" s="47"/>
      <c r="J35" s="47"/>
      <c r="K35" s="47"/>
      <c r="L35" s="47"/>
      <c r="M35" s="47"/>
      <c r="N35" s="47"/>
      <c r="O35" s="47"/>
      <c r="P35" s="47"/>
      <c r="Q35" s="47"/>
      <c r="R35" s="199"/>
    </row>
    <row r="36" spans="1:18" s="24" customFormat="1" ht="15.75" x14ac:dyDescent="0.25">
      <c r="A36" s="187"/>
      <c r="B36" s="47"/>
      <c r="C36" s="47" t="s">
        <v>67</v>
      </c>
      <c r="D36" s="47"/>
      <c r="E36" s="47"/>
      <c r="F36" s="47"/>
      <c r="G36" s="47"/>
      <c r="H36" s="47"/>
      <c r="I36" s="47"/>
      <c r="J36" s="47"/>
      <c r="K36" s="47"/>
      <c r="L36" s="47"/>
      <c r="M36" s="47"/>
      <c r="N36" s="47"/>
      <c r="O36" s="47"/>
      <c r="P36" s="47"/>
      <c r="Q36" s="47"/>
      <c r="R36" s="199"/>
    </row>
    <row r="37" spans="1:18" s="24" customFormat="1" ht="15.75" x14ac:dyDescent="0.25">
      <c r="A37" s="187"/>
      <c r="B37" s="212" t="s">
        <v>68</v>
      </c>
      <c r="C37" s="47"/>
      <c r="D37" s="47"/>
      <c r="E37" s="47"/>
      <c r="F37" s="47"/>
      <c r="G37" s="47"/>
      <c r="H37" s="47"/>
      <c r="I37" s="47"/>
      <c r="J37" s="47"/>
      <c r="K37" s="47"/>
      <c r="L37" s="47"/>
      <c r="M37" s="47"/>
      <c r="N37" s="47"/>
      <c r="O37" s="47"/>
      <c r="P37" s="47"/>
      <c r="Q37" s="47"/>
      <c r="R37" s="199"/>
    </row>
    <row r="38" spans="1:18" s="24" customFormat="1" ht="15.75" x14ac:dyDescent="0.25">
      <c r="A38" s="187"/>
      <c r="B38" s="193"/>
      <c r="C38" s="47" t="s">
        <v>69</v>
      </c>
      <c r="D38" s="47"/>
      <c r="E38" s="47"/>
      <c r="F38" s="47"/>
      <c r="G38" s="47"/>
      <c r="H38" s="47"/>
      <c r="I38" s="47"/>
      <c r="J38" s="47"/>
      <c r="K38" s="47"/>
      <c r="L38" s="47"/>
      <c r="M38" s="47"/>
      <c r="N38" s="47"/>
      <c r="O38" s="47"/>
      <c r="P38" s="47"/>
      <c r="Q38" s="47"/>
      <c r="R38" s="199"/>
    </row>
    <row r="39" spans="1:18" s="24" customFormat="1" ht="15.75" x14ac:dyDescent="0.25">
      <c r="A39" s="187"/>
      <c r="B39" s="212" t="s">
        <v>0</v>
      </c>
      <c r="C39" s="47"/>
      <c r="D39" s="47"/>
      <c r="E39" s="47"/>
      <c r="F39" s="47"/>
      <c r="G39" s="47"/>
      <c r="H39" s="47"/>
      <c r="I39" s="47"/>
      <c r="J39" s="47"/>
      <c r="K39" s="47"/>
      <c r="L39" s="47"/>
      <c r="M39" s="47"/>
      <c r="N39" s="47"/>
      <c r="O39" s="47"/>
      <c r="P39" s="47"/>
      <c r="Q39" s="47"/>
      <c r="R39" s="199"/>
    </row>
    <row r="40" spans="1:18" s="24" customFormat="1" ht="15.75" x14ac:dyDescent="0.25">
      <c r="A40" s="187"/>
      <c r="B40" s="47"/>
      <c r="C40" s="47" t="s">
        <v>70</v>
      </c>
      <c r="D40" s="47"/>
      <c r="E40" s="47"/>
      <c r="F40" s="47"/>
      <c r="G40" s="47"/>
      <c r="H40" s="47"/>
      <c r="I40" s="47"/>
      <c r="J40" s="47"/>
      <c r="K40" s="47"/>
      <c r="L40" s="47"/>
      <c r="M40" s="47"/>
      <c r="N40" s="47"/>
      <c r="O40" s="47"/>
      <c r="P40" s="47"/>
      <c r="Q40" s="47"/>
      <c r="R40" s="199"/>
    </row>
    <row r="41" spans="1:18" s="24" customFormat="1" ht="15.75" x14ac:dyDescent="0.25">
      <c r="A41" s="187"/>
      <c r="B41" s="47"/>
      <c r="C41" s="193" t="s">
        <v>71</v>
      </c>
      <c r="D41" s="47"/>
      <c r="E41" s="47" t="s">
        <v>72</v>
      </c>
      <c r="F41" s="47"/>
      <c r="G41" s="47"/>
      <c r="H41" s="47"/>
      <c r="I41" s="47"/>
      <c r="J41" s="47"/>
      <c r="K41" s="47"/>
      <c r="L41" s="47"/>
      <c r="M41" s="47"/>
      <c r="N41" s="47"/>
      <c r="O41" s="47"/>
      <c r="P41" s="47"/>
      <c r="Q41" s="47"/>
      <c r="R41" s="199"/>
    </row>
    <row r="42" spans="1:18" s="24" customFormat="1" ht="15.75" x14ac:dyDescent="0.25">
      <c r="A42" s="187"/>
      <c r="B42" s="47"/>
      <c r="C42" s="193" t="s">
        <v>73</v>
      </c>
      <c r="D42" s="47"/>
      <c r="E42" s="47" t="s">
        <v>74</v>
      </c>
      <c r="F42" s="47"/>
      <c r="G42" s="47"/>
      <c r="H42" s="47"/>
      <c r="I42" s="47"/>
      <c r="J42" s="47"/>
      <c r="K42" s="47"/>
      <c r="L42" s="47"/>
      <c r="M42" s="47"/>
      <c r="N42" s="47"/>
      <c r="O42" s="47"/>
      <c r="P42" s="47"/>
      <c r="Q42" s="47"/>
      <c r="R42" s="199"/>
    </row>
    <row r="43" spans="1:18" s="24" customFormat="1" ht="15.75" x14ac:dyDescent="0.25">
      <c r="A43" s="187"/>
      <c r="B43" s="47"/>
      <c r="C43" s="47"/>
      <c r="D43" s="47"/>
      <c r="E43" s="47" t="s">
        <v>75</v>
      </c>
      <c r="F43" s="47"/>
      <c r="G43" s="47"/>
      <c r="H43" s="47"/>
      <c r="I43" s="47"/>
      <c r="J43" s="47"/>
      <c r="K43" s="47"/>
      <c r="L43" s="47"/>
      <c r="M43" s="47"/>
      <c r="N43" s="47"/>
      <c r="O43" s="47"/>
      <c r="P43" s="47"/>
      <c r="Q43" s="47"/>
      <c r="R43" s="199"/>
    </row>
    <row r="44" spans="1:18" s="24" customFormat="1" ht="15.75" x14ac:dyDescent="0.25">
      <c r="A44" s="187"/>
      <c r="B44" s="212" t="s">
        <v>76</v>
      </c>
      <c r="C44" s="47"/>
      <c r="D44" s="47"/>
      <c r="E44" s="47"/>
      <c r="F44" s="47"/>
      <c r="G44" s="47"/>
      <c r="H44" s="47"/>
      <c r="I44" s="47"/>
      <c r="J44" s="47"/>
      <c r="K44" s="47"/>
      <c r="L44" s="47"/>
      <c r="M44" s="47"/>
      <c r="N44" s="47"/>
      <c r="O44" s="47"/>
      <c r="P44" s="47"/>
      <c r="Q44" s="47"/>
      <c r="R44" s="199"/>
    </row>
    <row r="45" spans="1:18" s="24" customFormat="1" ht="15.75" x14ac:dyDescent="0.25">
      <c r="A45" s="187"/>
      <c r="B45" s="47"/>
      <c r="C45" s="47" t="s">
        <v>77</v>
      </c>
      <c r="D45" s="47"/>
      <c r="E45" s="47"/>
      <c r="F45" s="47"/>
      <c r="G45" s="47"/>
      <c r="H45" s="47"/>
      <c r="I45" s="47"/>
      <c r="J45" s="47"/>
      <c r="K45" s="47"/>
      <c r="L45" s="47"/>
      <c r="M45" s="47"/>
      <c r="N45" s="47"/>
      <c r="O45" s="47"/>
      <c r="P45" s="47"/>
      <c r="Q45" s="47"/>
      <c r="R45" s="199"/>
    </row>
    <row r="46" spans="1:18" s="24" customFormat="1" ht="15.75" x14ac:dyDescent="0.25">
      <c r="A46" s="187"/>
      <c r="B46" s="212" t="s">
        <v>78</v>
      </c>
      <c r="C46" s="47"/>
      <c r="D46" s="47"/>
      <c r="E46" s="47"/>
      <c r="F46" s="47"/>
      <c r="G46" s="47"/>
      <c r="H46" s="47"/>
      <c r="I46" s="47"/>
      <c r="J46" s="47"/>
      <c r="K46" s="47"/>
      <c r="L46" s="47"/>
      <c r="M46" s="47"/>
      <c r="N46" s="47"/>
      <c r="O46" s="47"/>
      <c r="P46" s="47"/>
      <c r="Q46" s="47"/>
      <c r="R46" s="199"/>
    </row>
    <row r="47" spans="1:18" s="24" customFormat="1" ht="15.75" x14ac:dyDescent="0.25">
      <c r="A47" s="187"/>
      <c r="B47" s="47"/>
      <c r="C47" s="47" t="s">
        <v>79</v>
      </c>
      <c r="D47" s="47"/>
      <c r="E47" s="47"/>
      <c r="F47" s="47"/>
      <c r="G47" s="47"/>
      <c r="H47" s="47"/>
      <c r="I47" s="47"/>
      <c r="J47" s="47"/>
      <c r="K47" s="47"/>
      <c r="L47" s="47"/>
      <c r="M47" s="47"/>
      <c r="N47" s="47"/>
      <c r="O47" s="47"/>
      <c r="P47" s="47"/>
      <c r="Q47" s="47"/>
      <c r="R47" s="199"/>
    </row>
    <row r="48" spans="1:18" s="24" customFormat="1" ht="15.75" x14ac:dyDescent="0.25">
      <c r="A48" s="187"/>
      <c r="B48" s="47"/>
      <c r="C48" s="47" t="s">
        <v>80</v>
      </c>
      <c r="D48" s="47"/>
      <c r="E48" s="47"/>
      <c r="F48" s="47"/>
      <c r="G48" s="47"/>
      <c r="H48" s="47"/>
      <c r="I48" s="47"/>
      <c r="J48" s="47"/>
      <c r="K48" s="47"/>
      <c r="L48" s="47"/>
      <c r="M48" s="47"/>
      <c r="N48" s="47"/>
      <c r="O48" s="47"/>
      <c r="P48" s="47"/>
      <c r="Q48" s="47"/>
      <c r="R48" s="199"/>
    </row>
    <row r="49" spans="1:18" s="24" customFormat="1" ht="15.75" x14ac:dyDescent="0.25">
      <c r="A49" s="187"/>
      <c r="B49" s="47"/>
      <c r="C49" s="47" t="s">
        <v>81</v>
      </c>
      <c r="D49" s="47"/>
      <c r="E49" s="47"/>
      <c r="F49" s="47"/>
      <c r="G49" s="47"/>
      <c r="H49" s="47"/>
      <c r="I49" s="47"/>
      <c r="J49" s="47"/>
      <c r="K49" s="47"/>
      <c r="L49" s="47"/>
      <c r="M49" s="47"/>
      <c r="N49" s="47"/>
      <c r="O49" s="47"/>
      <c r="P49" s="47"/>
      <c r="Q49" s="47"/>
      <c r="R49" s="199"/>
    </row>
    <row r="50" spans="1:18" s="24" customFormat="1" ht="15.75" x14ac:dyDescent="0.25">
      <c r="A50" s="187"/>
      <c r="B50" s="47"/>
      <c r="C50" s="47" t="s">
        <v>82</v>
      </c>
      <c r="D50" s="47"/>
      <c r="E50" s="47"/>
      <c r="F50" s="47"/>
      <c r="G50" s="47"/>
      <c r="H50" s="47"/>
      <c r="I50" s="47"/>
      <c r="J50" s="47"/>
      <c r="K50" s="47"/>
      <c r="L50" s="47"/>
      <c r="M50" s="47"/>
      <c r="N50" s="47"/>
      <c r="O50" s="47"/>
      <c r="P50" s="47"/>
      <c r="Q50" s="47"/>
      <c r="R50" s="199"/>
    </row>
    <row r="51" spans="1:18" s="24" customFormat="1" ht="15.75" x14ac:dyDescent="0.25">
      <c r="A51" s="187"/>
      <c r="B51" s="212" t="s">
        <v>83</v>
      </c>
      <c r="C51" s="47"/>
      <c r="D51" s="47"/>
      <c r="E51" s="47"/>
      <c r="F51" s="47"/>
      <c r="G51" s="47"/>
      <c r="H51" s="47"/>
      <c r="I51" s="47"/>
      <c r="J51" s="47"/>
      <c r="K51" s="47"/>
      <c r="L51" s="47"/>
      <c r="M51" s="47"/>
      <c r="N51" s="47"/>
      <c r="O51" s="47"/>
      <c r="P51" s="47"/>
      <c r="Q51" s="47"/>
      <c r="R51" s="199"/>
    </row>
    <row r="52" spans="1:18" s="24" customFormat="1" ht="15.75" x14ac:dyDescent="0.25">
      <c r="A52" s="187"/>
      <c r="B52" s="47"/>
      <c r="C52" s="47" t="s">
        <v>84</v>
      </c>
      <c r="D52" s="47"/>
      <c r="E52" s="47"/>
      <c r="F52" s="47"/>
      <c r="G52" s="47"/>
      <c r="H52" s="47"/>
      <c r="I52" s="47"/>
      <c r="J52" s="47"/>
      <c r="K52" s="47"/>
      <c r="L52" s="47"/>
      <c r="M52" s="47"/>
      <c r="N52" s="47"/>
      <c r="O52" s="47"/>
      <c r="P52" s="47"/>
      <c r="Q52" s="47"/>
      <c r="R52" s="199"/>
    </row>
    <row r="53" spans="1:18" s="24" customFormat="1" ht="15.75" x14ac:dyDescent="0.25">
      <c r="A53" s="187"/>
      <c r="B53" s="47"/>
      <c r="C53" s="47" t="s">
        <v>85</v>
      </c>
      <c r="D53" s="47"/>
      <c r="E53" s="47"/>
      <c r="F53" s="47"/>
      <c r="G53" s="47"/>
      <c r="H53" s="47"/>
      <c r="I53" s="47"/>
      <c r="J53" s="47"/>
      <c r="K53" s="47"/>
      <c r="L53" s="47"/>
      <c r="M53" s="47"/>
      <c r="N53" s="47"/>
      <c r="O53" s="47"/>
      <c r="P53" s="47"/>
      <c r="Q53" s="47"/>
      <c r="R53" s="199"/>
    </row>
    <row r="54" spans="1:18" s="24" customFormat="1" ht="15.75" x14ac:dyDescent="0.25">
      <c r="A54" s="187"/>
      <c r="B54" s="212" t="s">
        <v>2</v>
      </c>
      <c r="C54" s="47"/>
      <c r="D54" s="47"/>
      <c r="E54" s="47"/>
      <c r="F54" s="47"/>
      <c r="G54" s="47"/>
      <c r="H54" s="47"/>
      <c r="I54" s="47"/>
      <c r="J54" s="47"/>
      <c r="K54" s="47"/>
      <c r="L54" s="47"/>
      <c r="M54" s="47"/>
      <c r="N54" s="47"/>
      <c r="O54" s="47"/>
      <c r="P54" s="47"/>
      <c r="Q54" s="47"/>
      <c r="R54" s="199"/>
    </row>
    <row r="55" spans="1:18" s="24" customFormat="1" ht="15.75" x14ac:dyDescent="0.25">
      <c r="A55" s="187"/>
      <c r="B55" s="47"/>
      <c r="C55" s="47" t="s">
        <v>86</v>
      </c>
      <c r="D55" s="47"/>
      <c r="E55" s="47"/>
      <c r="F55" s="47"/>
      <c r="G55" s="47"/>
      <c r="H55" s="47"/>
      <c r="I55" s="47"/>
      <c r="J55" s="47"/>
      <c r="K55" s="47"/>
      <c r="L55" s="47"/>
      <c r="M55" s="47"/>
      <c r="N55" s="47"/>
      <c r="O55" s="47"/>
      <c r="P55" s="47"/>
      <c r="Q55" s="47"/>
      <c r="R55" s="199"/>
    </row>
    <row r="56" spans="1:18" s="24" customFormat="1" ht="15.75" x14ac:dyDescent="0.25">
      <c r="A56" s="187"/>
      <c r="B56" s="47"/>
      <c r="C56" s="47" t="s">
        <v>87</v>
      </c>
      <c r="D56" s="47"/>
      <c r="E56" s="47"/>
      <c r="F56" s="47"/>
      <c r="G56" s="47"/>
      <c r="H56" s="47"/>
      <c r="I56" s="47"/>
      <c r="J56" s="47"/>
      <c r="K56" s="47"/>
      <c r="L56" s="47"/>
      <c r="M56" s="47"/>
      <c r="N56" s="47"/>
      <c r="O56" s="47"/>
      <c r="P56" s="47"/>
      <c r="Q56" s="47"/>
      <c r="R56" s="199"/>
    </row>
    <row r="57" spans="1:18" s="24" customFormat="1" ht="15.75" x14ac:dyDescent="0.25">
      <c r="A57" s="187"/>
      <c r="B57" s="47"/>
      <c r="C57" s="227" t="s">
        <v>88</v>
      </c>
      <c r="D57" s="227"/>
      <c r="E57" s="47"/>
      <c r="F57" s="47"/>
      <c r="G57" s="47"/>
      <c r="H57" s="47"/>
      <c r="I57" s="47"/>
      <c r="J57" s="47"/>
      <c r="K57" s="47"/>
      <c r="L57" s="47"/>
      <c r="M57" s="47"/>
      <c r="N57" s="47"/>
      <c r="O57" s="47"/>
      <c r="P57" s="47"/>
      <c r="Q57" s="47"/>
      <c r="R57" s="199"/>
    </row>
    <row r="58" spans="1:18" s="24" customFormat="1" ht="15.75" x14ac:dyDescent="0.25">
      <c r="A58" s="187"/>
      <c r="B58" s="47"/>
      <c r="C58" s="47" t="s">
        <v>89</v>
      </c>
      <c r="D58" s="47"/>
      <c r="E58" s="47"/>
      <c r="F58" s="47"/>
      <c r="G58" s="47"/>
      <c r="H58" s="47"/>
      <c r="I58" s="47"/>
      <c r="J58" s="47"/>
      <c r="K58" s="47"/>
      <c r="L58" s="47"/>
      <c r="M58" s="47"/>
      <c r="N58" s="47"/>
      <c r="O58" s="47"/>
      <c r="P58" s="47"/>
      <c r="Q58" s="47"/>
      <c r="R58" s="199"/>
    </row>
    <row r="59" spans="1:18" s="24" customFormat="1" ht="15.75" x14ac:dyDescent="0.25">
      <c r="A59" s="187"/>
      <c r="B59" s="47"/>
      <c r="C59" s="47" t="s">
        <v>90</v>
      </c>
      <c r="D59" s="47"/>
      <c r="E59" s="47"/>
      <c r="F59" s="47"/>
      <c r="G59" s="47"/>
      <c r="H59" s="47"/>
      <c r="I59" s="47"/>
      <c r="J59" s="47"/>
      <c r="K59" s="47"/>
      <c r="L59" s="47"/>
      <c r="M59" s="47"/>
      <c r="N59" s="47"/>
      <c r="O59" s="47"/>
      <c r="P59" s="47"/>
      <c r="Q59" s="47"/>
      <c r="R59" s="199"/>
    </row>
    <row r="60" spans="1:18" s="24" customFormat="1" ht="15.75" x14ac:dyDescent="0.25">
      <c r="A60" s="198"/>
      <c r="C60" s="47" t="s">
        <v>91</v>
      </c>
      <c r="D60" s="47"/>
      <c r="E60" s="47"/>
      <c r="F60" s="47"/>
      <c r="G60" s="47"/>
      <c r="H60" s="47"/>
      <c r="I60" s="47"/>
      <c r="J60" s="47"/>
      <c r="K60" s="47"/>
      <c r="L60" s="47"/>
      <c r="M60" s="47"/>
      <c r="N60" s="47"/>
      <c r="O60" s="47"/>
      <c r="P60" s="47"/>
      <c r="Q60" s="47"/>
      <c r="R60" s="199"/>
    </row>
    <row r="61" spans="1:18" s="24" customFormat="1" ht="15.75" x14ac:dyDescent="0.25">
      <c r="A61" s="187"/>
      <c r="B61" s="212" t="s">
        <v>92</v>
      </c>
      <c r="C61" s="47"/>
      <c r="D61" s="47"/>
      <c r="E61" s="47"/>
      <c r="F61" s="47"/>
      <c r="G61" s="47"/>
      <c r="H61" s="47"/>
      <c r="I61" s="47"/>
      <c r="J61" s="47"/>
      <c r="K61" s="47"/>
      <c r="L61" s="47"/>
      <c r="M61" s="47"/>
      <c r="N61" s="47"/>
      <c r="O61" s="47"/>
      <c r="P61" s="47"/>
      <c r="Q61" s="47"/>
      <c r="R61" s="199"/>
    </row>
    <row r="62" spans="1:18" s="24" customFormat="1" ht="15.75" x14ac:dyDescent="0.25">
      <c r="A62" s="187"/>
      <c r="B62" s="193"/>
      <c r="C62" s="47" t="s">
        <v>93</v>
      </c>
      <c r="D62" s="47"/>
      <c r="E62" s="47"/>
      <c r="F62" s="47"/>
      <c r="G62" s="47"/>
      <c r="H62" s="47"/>
      <c r="I62" s="47"/>
      <c r="J62" s="47"/>
      <c r="K62" s="47"/>
      <c r="L62" s="47"/>
      <c r="M62" s="47"/>
      <c r="N62" s="47"/>
      <c r="O62" s="47"/>
      <c r="P62" s="47"/>
      <c r="Q62" s="47"/>
      <c r="R62" s="199"/>
    </row>
    <row r="63" spans="1:18" s="24" customFormat="1" ht="15.75" x14ac:dyDescent="0.25">
      <c r="A63" s="187"/>
      <c r="B63" s="212" t="s">
        <v>94</v>
      </c>
      <c r="C63" s="47"/>
      <c r="D63" s="47"/>
      <c r="E63" s="47"/>
      <c r="F63" s="47"/>
      <c r="G63" s="47"/>
      <c r="H63" s="47"/>
      <c r="I63" s="47"/>
      <c r="J63" s="47"/>
      <c r="K63" s="47"/>
      <c r="L63" s="47"/>
      <c r="M63" s="47"/>
      <c r="N63" s="47"/>
      <c r="O63" s="47"/>
      <c r="P63" s="47"/>
      <c r="Q63" s="47"/>
      <c r="R63" s="199"/>
    </row>
    <row r="64" spans="1:18" s="24" customFormat="1" ht="15.75" x14ac:dyDescent="0.25">
      <c r="A64" s="187"/>
      <c r="B64" s="47"/>
      <c r="C64" s="47" t="s">
        <v>95</v>
      </c>
      <c r="D64" s="47"/>
      <c r="E64" s="47"/>
      <c r="F64" s="47"/>
      <c r="G64" s="47"/>
      <c r="H64" s="47"/>
      <c r="I64" s="47"/>
      <c r="J64" s="47"/>
      <c r="K64" s="47"/>
      <c r="L64" s="47"/>
      <c r="M64" s="47"/>
      <c r="N64" s="47"/>
      <c r="O64" s="47"/>
      <c r="P64" s="47"/>
      <c r="Q64" s="47"/>
      <c r="R64" s="199"/>
    </row>
    <row r="65" spans="1:23" s="24" customFormat="1" ht="15.75" x14ac:dyDescent="0.25">
      <c r="A65" s="187"/>
      <c r="B65" s="47"/>
      <c r="C65" s="47" t="s">
        <v>96</v>
      </c>
      <c r="D65" s="47"/>
      <c r="E65" s="47"/>
      <c r="F65" s="47"/>
      <c r="G65" s="47"/>
      <c r="H65" s="47"/>
      <c r="I65" s="47"/>
      <c r="J65" s="47"/>
      <c r="K65" s="47"/>
      <c r="L65" s="47"/>
      <c r="M65" s="47"/>
      <c r="N65" s="47"/>
      <c r="O65" s="47"/>
      <c r="P65" s="47"/>
      <c r="Q65" s="47"/>
      <c r="R65" s="199"/>
    </row>
    <row r="66" spans="1:23" s="24" customFormat="1" ht="15.75" x14ac:dyDescent="0.25">
      <c r="A66" s="187"/>
      <c r="B66" s="47"/>
      <c r="C66" s="193" t="s">
        <v>97</v>
      </c>
      <c r="D66" s="47" t="s">
        <v>98</v>
      </c>
      <c r="E66" s="47"/>
      <c r="F66" s="47"/>
      <c r="G66" s="47"/>
      <c r="H66" s="47"/>
      <c r="I66" s="47"/>
      <c r="J66" s="47"/>
      <c r="K66" s="47"/>
      <c r="L66" s="47"/>
      <c r="M66" s="47"/>
      <c r="N66" s="47"/>
      <c r="O66" s="47"/>
      <c r="P66" s="47"/>
      <c r="Q66" s="47"/>
      <c r="R66" s="199"/>
    </row>
    <row r="67" spans="1:23" s="24" customFormat="1" ht="15.75" x14ac:dyDescent="0.25">
      <c r="A67" s="187"/>
      <c r="B67" s="47"/>
      <c r="C67" s="47"/>
      <c r="D67" s="47" t="s">
        <v>99</v>
      </c>
      <c r="E67" s="47"/>
      <c r="F67" s="47"/>
      <c r="G67" s="47"/>
      <c r="H67" s="47"/>
      <c r="I67" s="47"/>
      <c r="J67" s="47"/>
      <c r="K67" s="47"/>
      <c r="L67" s="47"/>
      <c r="M67" s="47"/>
      <c r="N67" s="47"/>
      <c r="O67" s="47"/>
      <c r="P67" s="47"/>
      <c r="Q67" s="47"/>
      <c r="R67" s="199"/>
    </row>
    <row r="68" spans="1:23" s="24" customFormat="1" ht="15.75" x14ac:dyDescent="0.25">
      <c r="A68" s="187"/>
      <c r="B68" s="47"/>
      <c r="C68" s="193" t="s">
        <v>100</v>
      </c>
      <c r="D68" s="47" t="s">
        <v>101</v>
      </c>
      <c r="E68" s="47"/>
      <c r="F68" s="47"/>
      <c r="G68" s="47"/>
      <c r="H68" s="47"/>
      <c r="I68" s="47"/>
      <c r="J68" s="47"/>
      <c r="K68" s="47"/>
      <c r="L68" s="47"/>
      <c r="M68" s="47"/>
      <c r="N68" s="47"/>
      <c r="O68" s="47"/>
      <c r="P68" s="47"/>
      <c r="Q68" s="47"/>
      <c r="R68" s="199"/>
    </row>
    <row r="69" spans="1:23" s="24" customFormat="1" ht="15.75" x14ac:dyDescent="0.25">
      <c r="A69" s="187"/>
      <c r="B69" s="47"/>
      <c r="C69" s="193"/>
      <c r="D69" s="47" t="s">
        <v>102</v>
      </c>
      <c r="E69" s="47"/>
      <c r="F69" s="47"/>
      <c r="G69" s="47"/>
      <c r="H69" s="47"/>
      <c r="I69" s="47"/>
      <c r="J69" s="47"/>
      <c r="K69" s="47"/>
      <c r="L69" s="47"/>
      <c r="M69" s="47"/>
      <c r="N69" s="47"/>
      <c r="O69" s="47"/>
      <c r="P69" s="47"/>
      <c r="Q69" s="47"/>
      <c r="R69" s="199"/>
    </row>
    <row r="70" spans="1:23" s="24" customFormat="1" ht="15.75" x14ac:dyDescent="0.25">
      <c r="A70" s="187"/>
      <c r="B70" s="212" t="s">
        <v>103</v>
      </c>
      <c r="C70" s="47"/>
      <c r="D70" s="193"/>
      <c r="E70" s="47"/>
      <c r="F70" s="47"/>
      <c r="G70" s="47"/>
      <c r="H70" s="47"/>
      <c r="I70" s="47"/>
      <c r="J70" s="47"/>
      <c r="K70" s="47"/>
      <c r="L70" s="47"/>
      <c r="M70" s="47"/>
      <c r="N70" s="47"/>
      <c r="O70" s="47"/>
      <c r="P70" s="47"/>
      <c r="Q70" s="47"/>
      <c r="R70" s="199"/>
    </row>
    <row r="71" spans="1:23" s="24" customFormat="1" ht="15.75" x14ac:dyDescent="0.25">
      <c r="A71" s="187"/>
      <c r="B71" s="47"/>
      <c r="C71" s="47" t="s">
        <v>104</v>
      </c>
      <c r="D71" s="193"/>
      <c r="E71" s="47"/>
      <c r="F71" s="47"/>
      <c r="G71" s="47"/>
      <c r="H71" s="47"/>
      <c r="I71" s="47"/>
      <c r="J71" s="47"/>
      <c r="K71" s="47"/>
      <c r="L71" s="47"/>
      <c r="M71" s="47"/>
      <c r="N71" s="47"/>
      <c r="O71" s="47"/>
      <c r="P71" s="47"/>
      <c r="Q71" s="47"/>
      <c r="R71" s="199"/>
    </row>
    <row r="72" spans="1:23" s="24" customFormat="1" ht="15.75" x14ac:dyDescent="0.25">
      <c r="A72" s="187"/>
      <c r="B72" s="212" t="s">
        <v>105</v>
      </c>
      <c r="C72" s="47"/>
      <c r="D72" s="47"/>
      <c r="E72" s="47"/>
      <c r="F72" s="47"/>
      <c r="G72" s="47"/>
      <c r="H72" s="47"/>
      <c r="I72" s="47"/>
      <c r="J72" s="47"/>
      <c r="K72" s="47"/>
      <c r="L72" s="47"/>
      <c r="M72" s="47"/>
      <c r="N72" s="47"/>
      <c r="O72" s="47"/>
      <c r="P72" s="47"/>
      <c r="Q72" s="47"/>
      <c r="R72" s="199"/>
    </row>
    <row r="73" spans="1:23" s="24" customFormat="1" ht="15.75" x14ac:dyDescent="0.25">
      <c r="A73" s="187"/>
      <c r="B73" s="47"/>
      <c r="C73" s="47" t="s">
        <v>106</v>
      </c>
      <c r="D73" s="47"/>
      <c r="E73" s="47"/>
      <c r="F73" s="47"/>
      <c r="G73" s="47"/>
      <c r="H73" s="47"/>
      <c r="I73" s="47"/>
      <c r="J73" s="47"/>
      <c r="K73" s="47"/>
      <c r="L73" s="47"/>
      <c r="M73" s="47"/>
      <c r="N73" s="47"/>
      <c r="O73" s="47"/>
      <c r="P73" s="47"/>
      <c r="Q73" s="47"/>
      <c r="R73" s="199"/>
    </row>
    <row r="74" spans="1:23" s="24" customFormat="1" ht="15.75" x14ac:dyDescent="0.25">
      <c r="A74" s="187"/>
      <c r="B74" s="212" t="s">
        <v>107</v>
      </c>
      <c r="C74" s="47"/>
      <c r="D74" s="47"/>
      <c r="E74" s="47"/>
      <c r="F74" s="47"/>
      <c r="G74" s="47"/>
      <c r="H74" s="47"/>
      <c r="I74" s="47"/>
      <c r="J74" s="47"/>
      <c r="K74" s="47"/>
      <c r="L74" s="47"/>
      <c r="M74" s="47"/>
      <c r="N74" s="47"/>
      <c r="O74" s="47"/>
      <c r="P74" s="47"/>
      <c r="Q74" s="47"/>
      <c r="R74" s="199"/>
    </row>
    <row r="75" spans="1:23" s="24" customFormat="1" ht="15.75" x14ac:dyDescent="0.25">
      <c r="A75" s="187"/>
      <c r="B75" s="47"/>
      <c r="C75" s="47" t="s">
        <v>108</v>
      </c>
      <c r="D75" s="47"/>
      <c r="E75" s="47"/>
      <c r="F75" s="47"/>
      <c r="G75" s="47"/>
      <c r="H75" s="47"/>
      <c r="I75" s="47"/>
      <c r="J75" s="47"/>
      <c r="K75" s="47"/>
      <c r="L75" s="47"/>
      <c r="M75" s="47"/>
      <c r="N75" s="47"/>
      <c r="O75" s="47"/>
      <c r="P75" s="47"/>
      <c r="Q75" s="47"/>
      <c r="R75" s="199"/>
    </row>
    <row r="76" spans="1:23" s="24" customFormat="1" ht="15.75" x14ac:dyDescent="0.25">
      <c r="A76" s="187"/>
      <c r="B76" s="212" t="s">
        <v>109</v>
      </c>
      <c r="C76" s="47"/>
      <c r="D76" s="47"/>
      <c r="E76" s="47"/>
      <c r="F76" s="47"/>
      <c r="G76" s="47"/>
      <c r="H76" s="47"/>
      <c r="I76" s="47"/>
      <c r="J76" s="47"/>
      <c r="K76" s="47"/>
      <c r="L76" s="47"/>
      <c r="M76" s="47"/>
      <c r="N76" s="47"/>
      <c r="O76" s="47"/>
      <c r="P76" s="47"/>
      <c r="Q76" s="47"/>
      <c r="R76" s="199"/>
    </row>
    <row r="77" spans="1:23" s="24" customFormat="1" ht="15.75" x14ac:dyDescent="0.25">
      <c r="A77" s="187"/>
      <c r="B77" s="47"/>
      <c r="C77" s="47" t="s">
        <v>110</v>
      </c>
      <c r="D77" s="47"/>
      <c r="E77" s="47"/>
      <c r="F77" s="47"/>
      <c r="G77" s="47"/>
      <c r="H77" s="47"/>
      <c r="I77" s="47"/>
      <c r="J77" s="47"/>
      <c r="K77" s="47"/>
      <c r="L77" s="47"/>
      <c r="M77" s="47"/>
      <c r="N77" s="47"/>
      <c r="O77" s="47"/>
      <c r="P77" s="47"/>
      <c r="Q77" s="47"/>
      <c r="R77" s="199"/>
    </row>
    <row r="78" spans="1:23" s="24" customFormat="1" ht="15.75" x14ac:dyDescent="0.25">
      <c r="A78" s="187"/>
      <c r="B78" s="47"/>
      <c r="C78" s="47" t="s">
        <v>111</v>
      </c>
      <c r="D78" s="47"/>
      <c r="E78" s="47"/>
      <c r="F78" s="47"/>
      <c r="G78" s="47"/>
      <c r="H78" s="47"/>
      <c r="I78" s="47"/>
      <c r="J78" s="47"/>
      <c r="K78" s="47"/>
      <c r="L78" s="47"/>
      <c r="M78" s="47"/>
      <c r="N78" s="47"/>
      <c r="O78" s="47"/>
      <c r="P78" s="47"/>
      <c r="Q78" s="47"/>
      <c r="R78" s="199"/>
      <c r="W78" s="33"/>
    </row>
    <row r="79" spans="1:23" s="24" customFormat="1" ht="15.75" x14ac:dyDescent="0.25">
      <c r="A79" s="187"/>
      <c r="B79" s="212" t="s">
        <v>112</v>
      </c>
      <c r="C79" s="47"/>
      <c r="D79" s="47"/>
      <c r="E79" s="47"/>
      <c r="F79" s="47"/>
      <c r="G79" s="47"/>
      <c r="H79" s="47"/>
      <c r="I79" s="47"/>
      <c r="J79" s="47"/>
      <c r="K79" s="47"/>
      <c r="L79" s="47"/>
      <c r="M79" s="47"/>
      <c r="N79" s="47"/>
      <c r="O79" s="47"/>
      <c r="P79" s="47"/>
      <c r="Q79" s="47"/>
      <c r="R79" s="199"/>
      <c r="W79" s="30"/>
    </row>
    <row r="80" spans="1:23" s="24" customFormat="1" ht="15.75" x14ac:dyDescent="0.25">
      <c r="A80" s="187"/>
      <c r="B80" s="47"/>
      <c r="C80" s="47" t="s">
        <v>113</v>
      </c>
      <c r="D80" s="47"/>
      <c r="E80" s="47"/>
      <c r="F80" s="47"/>
      <c r="G80" s="47"/>
      <c r="H80" s="47"/>
      <c r="I80" s="47"/>
      <c r="J80" s="47"/>
      <c r="K80" s="47"/>
      <c r="L80" s="47"/>
      <c r="M80" s="47"/>
      <c r="N80" s="47"/>
      <c r="O80" s="47"/>
      <c r="P80" s="47"/>
      <c r="Q80" s="47"/>
      <c r="R80" s="199"/>
      <c r="W80" s="32"/>
    </row>
    <row r="81" spans="1:23" s="24" customFormat="1" ht="15.75" x14ac:dyDescent="0.25">
      <c r="A81" s="187"/>
      <c r="B81" s="47"/>
      <c r="C81" s="47"/>
      <c r="D81" s="47"/>
      <c r="E81" s="47"/>
      <c r="F81" s="47"/>
      <c r="G81" s="47"/>
      <c r="H81" s="47"/>
      <c r="I81" s="47"/>
      <c r="J81" s="47"/>
      <c r="K81" s="47"/>
      <c r="L81" s="47"/>
      <c r="M81" s="47"/>
      <c r="N81" s="47"/>
      <c r="O81" s="47"/>
      <c r="P81" s="47"/>
      <c r="Q81" s="47"/>
      <c r="R81" s="199"/>
      <c r="W81" s="32"/>
    </row>
    <row r="82" spans="1:23" s="24" customFormat="1" ht="15.75" x14ac:dyDescent="0.25">
      <c r="A82" s="198"/>
      <c r="B82" s="211" t="s">
        <v>114</v>
      </c>
      <c r="C82" s="211"/>
      <c r="D82" s="211"/>
      <c r="E82" s="211"/>
      <c r="F82" s="211"/>
      <c r="G82" s="188"/>
      <c r="H82" s="188"/>
      <c r="I82" s="188"/>
      <c r="J82" s="188"/>
      <c r="K82" s="188"/>
      <c r="L82" s="188"/>
      <c r="M82" s="188"/>
      <c r="N82" s="188"/>
      <c r="O82" s="188"/>
      <c r="P82" s="188"/>
      <c r="Q82" s="188"/>
      <c r="R82" s="189"/>
      <c r="W82" s="32"/>
    </row>
    <row r="83" spans="1:23" s="24" customFormat="1" ht="15.75" x14ac:dyDescent="0.25">
      <c r="A83" s="198"/>
      <c r="B83" s="47" t="s">
        <v>115</v>
      </c>
      <c r="C83" s="47"/>
      <c r="D83" s="47"/>
      <c r="E83" s="47"/>
      <c r="F83" s="47"/>
      <c r="G83" s="47"/>
      <c r="H83" s="47"/>
      <c r="I83" s="47"/>
      <c r="J83" s="47"/>
      <c r="K83" s="47"/>
      <c r="L83" s="188"/>
      <c r="M83" s="188"/>
      <c r="N83" s="188"/>
      <c r="O83" s="188"/>
      <c r="P83" s="188"/>
      <c r="Q83" s="188"/>
      <c r="R83" s="189"/>
      <c r="W83" s="32"/>
    </row>
    <row r="84" spans="1:23" s="24" customFormat="1" ht="15.75" x14ac:dyDescent="0.25">
      <c r="A84" s="198"/>
      <c r="B84" s="47" t="s">
        <v>116</v>
      </c>
      <c r="C84" s="47"/>
      <c r="D84" s="47"/>
      <c r="E84" s="47"/>
      <c r="F84" s="47"/>
      <c r="G84" s="47"/>
      <c r="H84" s="47"/>
      <c r="I84" s="47"/>
      <c r="J84" s="47"/>
      <c r="K84" s="47"/>
      <c r="L84" s="188"/>
      <c r="M84" s="188"/>
      <c r="N84" s="188"/>
      <c r="O84" s="188"/>
      <c r="P84" s="188"/>
      <c r="Q84" s="188"/>
      <c r="R84" s="189"/>
      <c r="W84" s="32"/>
    </row>
    <row r="85" spans="1:23" s="24" customFormat="1" ht="15.75" x14ac:dyDescent="0.25">
      <c r="A85" s="198"/>
      <c r="B85" s="190" t="s">
        <v>117</v>
      </c>
      <c r="C85" s="47"/>
      <c r="D85" s="47"/>
      <c r="E85" s="47"/>
      <c r="F85" s="47"/>
      <c r="G85" s="47"/>
      <c r="H85" s="47"/>
      <c r="I85" s="47"/>
      <c r="J85" s="47"/>
      <c r="K85" s="47"/>
      <c r="L85" s="188"/>
      <c r="M85" s="188"/>
      <c r="N85" s="188"/>
      <c r="O85" s="188"/>
      <c r="P85" s="188"/>
      <c r="Q85" s="188"/>
      <c r="R85" s="189"/>
      <c r="W85" s="32"/>
    </row>
    <row r="86" spans="1:23" s="24" customFormat="1" ht="15.75" x14ac:dyDescent="0.25">
      <c r="A86" s="198"/>
      <c r="B86" s="190" t="s">
        <v>118</v>
      </c>
      <c r="C86" s="47"/>
      <c r="D86" s="47"/>
      <c r="E86" s="47"/>
      <c r="F86" s="47"/>
      <c r="G86" s="47"/>
      <c r="H86" s="47"/>
      <c r="I86" s="47"/>
      <c r="J86" s="47"/>
      <c r="K86" s="47"/>
      <c r="L86" s="188"/>
      <c r="M86" s="188"/>
      <c r="N86" s="188"/>
      <c r="O86" s="188"/>
      <c r="P86" s="188"/>
      <c r="Q86" s="188"/>
      <c r="R86" s="189"/>
      <c r="W86" s="32"/>
    </row>
    <row r="87" spans="1:23" s="24" customFormat="1" ht="15.75" x14ac:dyDescent="0.25">
      <c r="A87" s="198"/>
      <c r="B87" s="190"/>
      <c r="C87" s="47"/>
      <c r="D87" s="47"/>
      <c r="E87" s="47"/>
      <c r="F87" s="47"/>
      <c r="G87" s="47"/>
      <c r="H87" s="47"/>
      <c r="I87" s="47"/>
      <c r="J87" s="47"/>
      <c r="K87" s="47"/>
      <c r="L87" s="188"/>
      <c r="M87" s="188"/>
      <c r="N87" s="188"/>
      <c r="O87" s="188"/>
      <c r="P87" s="188"/>
      <c r="Q87" s="188"/>
      <c r="R87" s="189"/>
      <c r="W87" s="32"/>
    </row>
    <row r="88" spans="1:23" s="24" customFormat="1" ht="15.75" x14ac:dyDescent="0.25">
      <c r="A88" s="198"/>
      <c r="B88" s="197" t="s">
        <v>119</v>
      </c>
      <c r="C88" s="47"/>
      <c r="D88" s="47"/>
      <c r="E88" s="47"/>
      <c r="F88" s="47"/>
      <c r="G88" s="47"/>
      <c r="H88" s="47"/>
      <c r="I88" s="47"/>
      <c r="J88" s="47"/>
      <c r="K88" s="47"/>
      <c r="L88" s="188"/>
      <c r="M88" s="188"/>
      <c r="N88" s="188"/>
      <c r="O88" s="188"/>
      <c r="P88" s="188"/>
      <c r="Q88" s="188"/>
      <c r="R88" s="189"/>
      <c r="W88" s="32"/>
    </row>
    <row r="89" spans="1:23" s="24" customFormat="1" ht="15.75" x14ac:dyDescent="0.25">
      <c r="A89" s="198"/>
      <c r="B89" s="213" t="s">
        <v>16</v>
      </c>
      <c r="C89" s="214"/>
      <c r="D89" s="214"/>
      <c r="E89" s="214"/>
      <c r="F89" s="214"/>
      <c r="G89" s="214"/>
      <c r="H89" s="214"/>
      <c r="I89" s="219"/>
      <c r="J89" s="322">
        <v>5.6</v>
      </c>
      <c r="K89" s="186" t="s">
        <v>120</v>
      </c>
      <c r="L89" s="188"/>
      <c r="M89" s="188"/>
      <c r="N89" s="188"/>
      <c r="O89" s="188"/>
      <c r="P89" s="188"/>
      <c r="Q89" s="188"/>
      <c r="R89" s="189"/>
      <c r="W89" s="32"/>
    </row>
    <row r="90" spans="1:23" s="24" customFormat="1" ht="15.75" x14ac:dyDescent="0.25">
      <c r="A90" s="198"/>
      <c r="B90" s="213" t="s">
        <v>121</v>
      </c>
      <c r="C90" s="214"/>
      <c r="D90" s="214"/>
      <c r="E90" s="214"/>
      <c r="F90" s="214"/>
      <c r="G90" s="214"/>
      <c r="H90" s="214"/>
      <c r="I90" s="219"/>
      <c r="J90" s="322">
        <v>40</v>
      </c>
      <c r="K90" s="186" t="s">
        <v>122</v>
      </c>
      <c r="L90" s="188"/>
      <c r="M90" s="188"/>
      <c r="N90" s="188"/>
      <c r="O90" s="188"/>
      <c r="P90" s="188"/>
      <c r="Q90" s="188"/>
      <c r="R90" s="189"/>
      <c r="W90" s="32"/>
    </row>
    <row r="91" spans="1:23" s="24" customFormat="1" ht="15.75" x14ac:dyDescent="0.25">
      <c r="A91" s="198"/>
      <c r="B91" s="186" t="s">
        <v>22</v>
      </c>
      <c r="C91" s="214"/>
      <c r="D91" s="214"/>
      <c r="E91" s="214"/>
      <c r="F91" s="214"/>
      <c r="G91" s="214"/>
      <c r="H91" s="214"/>
      <c r="I91" s="219"/>
      <c r="J91" s="322">
        <v>40</v>
      </c>
      <c r="K91" s="186" t="s">
        <v>123</v>
      </c>
      <c r="L91" s="188"/>
      <c r="M91" s="188"/>
      <c r="N91" s="188"/>
      <c r="O91" s="188"/>
      <c r="P91" s="188"/>
      <c r="Q91" s="188"/>
      <c r="R91" s="189"/>
      <c r="W91" s="32"/>
    </row>
    <row r="92" spans="1:23" s="24" customFormat="1" ht="15.75" x14ac:dyDescent="0.25">
      <c r="A92" s="198"/>
      <c r="B92" s="186" t="s">
        <v>26</v>
      </c>
      <c r="C92" s="214"/>
      <c r="D92" s="214"/>
      <c r="E92" s="214"/>
      <c r="F92" s="214"/>
      <c r="G92" s="214"/>
      <c r="H92" s="214"/>
      <c r="I92" s="219"/>
      <c r="J92" s="322">
        <v>44</v>
      </c>
      <c r="K92" s="220" t="s">
        <v>124</v>
      </c>
      <c r="L92" s="188"/>
      <c r="M92" s="188"/>
      <c r="N92" s="188"/>
      <c r="O92" s="188"/>
      <c r="P92" s="188"/>
      <c r="Q92" s="188"/>
      <c r="R92" s="189"/>
      <c r="W92" s="32"/>
    </row>
    <row r="93" spans="1:23" s="24" customFormat="1" ht="15.75" x14ac:dyDescent="0.25">
      <c r="A93" s="198"/>
      <c r="B93" s="186" t="s">
        <v>29</v>
      </c>
      <c r="C93" s="214"/>
      <c r="D93" s="214"/>
      <c r="E93" s="214"/>
      <c r="F93" s="214"/>
      <c r="G93" s="214"/>
      <c r="H93" s="214"/>
      <c r="I93" s="219"/>
      <c r="J93" s="322">
        <v>59</v>
      </c>
      <c r="K93" s="220" t="s">
        <v>125</v>
      </c>
      <c r="L93" s="188"/>
      <c r="M93" s="188"/>
      <c r="N93" s="188"/>
      <c r="O93" s="188"/>
      <c r="P93" s="188"/>
      <c r="Q93" s="188"/>
      <c r="R93" s="189"/>
      <c r="W93" s="32"/>
    </row>
    <row r="94" spans="1:23" s="24" customFormat="1" ht="15.75" x14ac:dyDescent="0.25">
      <c r="A94" s="198"/>
      <c r="B94" s="186" t="s">
        <v>31</v>
      </c>
      <c r="C94" s="214"/>
      <c r="D94" s="214"/>
      <c r="E94" s="214"/>
      <c r="F94" s="214"/>
      <c r="G94" s="214"/>
      <c r="H94" s="214"/>
      <c r="I94" s="219"/>
      <c r="J94" s="322">
        <v>74</v>
      </c>
      <c r="K94" s="220" t="s">
        <v>126</v>
      </c>
      <c r="L94" s="188"/>
      <c r="M94" s="188"/>
      <c r="N94" s="188"/>
      <c r="O94" s="188"/>
      <c r="P94" s="188"/>
      <c r="Q94" s="188"/>
      <c r="R94" s="189"/>
      <c r="W94" s="32"/>
    </row>
    <row r="95" spans="1:23" s="24" customFormat="1" ht="15.75" x14ac:dyDescent="0.25">
      <c r="A95" s="198"/>
      <c r="B95" s="186" t="s">
        <v>33</v>
      </c>
      <c r="C95" s="214"/>
      <c r="D95" s="214"/>
      <c r="E95" s="214"/>
      <c r="F95" s="214"/>
      <c r="G95" s="214"/>
      <c r="H95" s="214"/>
      <c r="I95" s="219"/>
      <c r="J95" s="322">
        <v>98</v>
      </c>
      <c r="K95" s="220" t="s">
        <v>127</v>
      </c>
      <c r="L95" s="188"/>
      <c r="M95" s="188"/>
      <c r="N95" s="188"/>
      <c r="O95" s="188"/>
      <c r="P95" s="188"/>
      <c r="Q95" s="188"/>
      <c r="R95" s="189"/>
      <c r="W95" s="32"/>
    </row>
    <row r="96" spans="1:23" s="24" customFormat="1" ht="15.75" x14ac:dyDescent="0.25">
      <c r="A96" s="198"/>
      <c r="B96" s="215" t="s">
        <v>35</v>
      </c>
      <c r="C96" s="216"/>
      <c r="D96" s="216"/>
      <c r="E96" s="216"/>
      <c r="F96" s="216"/>
      <c r="G96" s="216"/>
      <c r="H96" s="216"/>
      <c r="I96" s="221"/>
      <c r="J96" s="322">
        <v>119</v>
      </c>
      <c r="K96" s="220" t="s">
        <v>128</v>
      </c>
      <c r="L96" s="201"/>
      <c r="M96" s="201"/>
      <c r="N96" s="201"/>
      <c r="O96" s="201"/>
      <c r="P96" s="201"/>
      <c r="Q96" s="201"/>
      <c r="R96" s="202"/>
      <c r="W96" s="32"/>
    </row>
    <row r="97" spans="1:23" s="24" customFormat="1" ht="15.75" x14ac:dyDescent="0.25">
      <c r="A97" s="198"/>
      <c r="B97" s="20"/>
      <c r="C97" s="20"/>
      <c r="D97" s="20"/>
      <c r="E97" s="20"/>
      <c r="F97" s="20"/>
      <c r="G97" s="20"/>
      <c r="H97" s="20"/>
      <c r="I97" s="20"/>
      <c r="J97" s="20"/>
      <c r="K97" s="20"/>
      <c r="L97" s="201"/>
      <c r="M97" s="201"/>
      <c r="N97" s="201"/>
      <c r="O97" s="201"/>
      <c r="P97" s="201"/>
      <c r="Q97" s="201"/>
      <c r="R97" s="202"/>
      <c r="W97" s="32"/>
    </row>
    <row r="98" spans="1:23" s="24" customFormat="1" ht="15.75" x14ac:dyDescent="0.25">
      <c r="A98" s="198"/>
      <c r="B98" s="229" t="s">
        <v>129</v>
      </c>
      <c r="C98" s="20"/>
      <c r="D98" s="20"/>
      <c r="E98" s="20"/>
      <c r="F98" s="20"/>
      <c r="G98" s="20"/>
      <c r="H98" s="20"/>
      <c r="I98" s="20"/>
      <c r="J98" s="20"/>
      <c r="K98" s="20"/>
      <c r="L98" s="47"/>
      <c r="M98" s="47"/>
      <c r="N98" s="47"/>
      <c r="O98" s="47"/>
      <c r="P98" s="47"/>
      <c r="Q98" s="47"/>
      <c r="R98" s="199"/>
      <c r="W98" s="32"/>
    </row>
    <row r="99" spans="1:23" s="24" customFormat="1" ht="15.75" x14ac:dyDescent="0.25">
      <c r="A99" s="198"/>
      <c r="B99" s="230" t="s">
        <v>130</v>
      </c>
      <c r="C99" s="20"/>
      <c r="D99" s="20"/>
      <c r="E99" s="20"/>
      <c r="F99" s="20"/>
      <c r="G99" s="20"/>
      <c r="H99" s="20"/>
      <c r="I99" s="20"/>
      <c r="J99" s="20"/>
      <c r="K99" s="20"/>
      <c r="L99" s="47"/>
      <c r="M99" s="47"/>
      <c r="N99" s="47"/>
      <c r="O99" s="47"/>
      <c r="P99" s="47"/>
      <c r="Q99" s="47"/>
      <c r="R99" s="199"/>
      <c r="W99" s="32"/>
    </row>
    <row r="100" spans="1:23" s="24" customFormat="1" ht="15.75" x14ac:dyDescent="0.25">
      <c r="A100" s="23"/>
      <c r="B100" s="323" t="s">
        <v>131</v>
      </c>
      <c r="C100" s="20"/>
      <c r="D100" s="20"/>
      <c r="E100" s="20"/>
      <c r="F100" s="20"/>
      <c r="G100" s="20"/>
      <c r="H100" s="20"/>
      <c r="I100" s="20"/>
      <c r="J100" s="20"/>
      <c r="K100" s="20"/>
      <c r="L100" s="188"/>
      <c r="M100" s="188"/>
      <c r="N100" s="188"/>
      <c r="O100" s="188"/>
      <c r="P100" s="188"/>
      <c r="Q100" s="188"/>
      <c r="R100" s="189"/>
      <c r="W100" s="32"/>
    </row>
    <row r="101" spans="1:23" s="24" customFormat="1" ht="15.75" x14ac:dyDescent="0.25">
      <c r="A101" s="23"/>
      <c r="B101" s="47" t="s">
        <v>132</v>
      </c>
      <c r="C101"/>
      <c r="D101"/>
      <c r="E101"/>
      <c r="F101"/>
      <c r="G101"/>
      <c r="H101"/>
      <c r="I101"/>
      <c r="J101"/>
      <c r="K101"/>
      <c r="L101" s="188"/>
      <c r="M101" s="188"/>
      <c r="N101" s="188"/>
      <c r="O101" s="188"/>
      <c r="P101" s="188"/>
      <c r="Q101" s="188"/>
      <c r="R101" s="189"/>
      <c r="W101" s="32"/>
    </row>
    <row r="102" spans="1:23" s="24" customFormat="1" ht="15.75" x14ac:dyDescent="0.25">
      <c r="A102" s="23"/>
      <c r="B102" s="226" t="s">
        <v>133</v>
      </c>
      <c r="C102" s="188"/>
      <c r="D102" s="188"/>
      <c r="E102" s="188"/>
      <c r="F102" s="188"/>
      <c r="G102" s="188"/>
      <c r="H102" s="188"/>
      <c r="I102" s="188"/>
      <c r="J102" s="188"/>
      <c r="K102" s="188"/>
      <c r="L102" s="188"/>
      <c r="M102" s="188"/>
      <c r="N102" s="188"/>
      <c r="O102" s="188"/>
      <c r="P102" s="188"/>
      <c r="Q102" s="188"/>
      <c r="R102" s="189"/>
      <c r="W102" s="32"/>
    </row>
    <row r="103" spans="1:23" s="24" customFormat="1" ht="15.75" x14ac:dyDescent="0.25">
      <c r="A103" s="23"/>
      <c r="B103" s="226" t="s">
        <v>134</v>
      </c>
      <c r="C103" s="188"/>
      <c r="D103" s="188"/>
      <c r="E103" s="188"/>
      <c r="F103" s="188"/>
      <c r="G103" s="188"/>
      <c r="H103" s="188"/>
      <c r="I103" s="188"/>
      <c r="J103" s="188"/>
      <c r="K103" s="188"/>
      <c r="L103" s="188"/>
      <c r="M103" s="188"/>
      <c r="N103" s="188"/>
      <c r="O103" s="188"/>
      <c r="P103" s="188"/>
      <c r="Q103" s="188"/>
      <c r="R103" s="189"/>
      <c r="W103" s="32"/>
    </row>
    <row r="104" spans="1:23" s="24" customFormat="1" ht="15.75" x14ac:dyDescent="0.25">
      <c r="A104" s="23"/>
      <c r="B104" s="226" t="s">
        <v>135</v>
      </c>
      <c r="C104" s="188"/>
      <c r="D104" s="188"/>
      <c r="E104" s="188"/>
      <c r="F104" s="188"/>
      <c r="G104" s="188"/>
      <c r="H104" s="188"/>
      <c r="I104" s="188"/>
      <c r="J104" s="188"/>
      <c r="K104" s="188"/>
      <c r="L104" s="188"/>
      <c r="M104" s="188"/>
      <c r="N104" s="188"/>
      <c r="O104" s="188"/>
      <c r="P104" s="188"/>
      <c r="Q104" s="188"/>
      <c r="R104" s="189"/>
      <c r="W104" s="32"/>
    </row>
    <row r="105" spans="1:23" s="24" customFormat="1" ht="15.75" x14ac:dyDescent="0.25">
      <c r="A105" s="23"/>
      <c r="B105" s="226"/>
      <c r="C105" s="188"/>
      <c r="D105" s="188"/>
      <c r="E105" s="188"/>
      <c r="F105" s="188"/>
      <c r="G105" s="188"/>
      <c r="H105" s="188"/>
      <c r="I105" s="188"/>
      <c r="J105" s="188"/>
      <c r="K105" s="188"/>
      <c r="L105" s="188"/>
      <c r="M105" s="188"/>
      <c r="N105" s="188"/>
      <c r="O105" s="188"/>
      <c r="P105" s="188"/>
      <c r="Q105" s="188"/>
      <c r="R105" s="189"/>
      <c r="W105" s="32"/>
    </row>
    <row r="106" spans="1:23" s="24" customFormat="1" ht="15.75" x14ac:dyDescent="0.25">
      <c r="A106" s="23"/>
      <c r="B106" s="226" t="s">
        <v>136</v>
      </c>
      <c r="C106" s="188"/>
      <c r="D106" s="188"/>
      <c r="E106" s="188"/>
      <c r="F106" s="188"/>
      <c r="G106" s="188"/>
      <c r="H106" s="188"/>
      <c r="I106" s="188"/>
      <c r="J106" s="188"/>
      <c r="K106" s="188"/>
      <c r="L106" s="188"/>
      <c r="M106" s="188"/>
      <c r="N106" s="188"/>
      <c r="O106" s="188"/>
      <c r="P106" s="188"/>
      <c r="Q106" s="188"/>
      <c r="R106" s="189"/>
      <c r="W106" s="32"/>
    </row>
    <row r="107" spans="1:23" s="24" customFormat="1" ht="15.75" x14ac:dyDescent="0.25">
      <c r="A107" s="23"/>
      <c r="B107" s="226" t="s">
        <v>137</v>
      </c>
      <c r="C107" s="188"/>
      <c r="D107" s="188"/>
      <c r="E107" s="188"/>
      <c r="F107" s="188"/>
      <c r="G107" s="188"/>
      <c r="H107" s="188"/>
      <c r="I107" s="188"/>
      <c r="J107" s="188"/>
      <c r="K107" s="188"/>
      <c r="L107" s="188"/>
      <c r="M107" s="188"/>
      <c r="N107" s="188"/>
      <c r="O107" s="188"/>
      <c r="P107" s="188"/>
      <c r="Q107" s="188"/>
      <c r="R107" s="189"/>
      <c r="W107" s="32"/>
    </row>
    <row r="108" spans="1:23" s="24" customFormat="1" ht="15.75" x14ac:dyDescent="0.25">
      <c r="A108" s="23"/>
      <c r="B108" s="226" t="s">
        <v>138</v>
      </c>
      <c r="C108" s="188"/>
      <c r="D108" s="188"/>
      <c r="E108" s="188"/>
      <c r="F108" s="188"/>
      <c r="G108" s="188"/>
      <c r="H108" s="188"/>
      <c r="I108" s="188"/>
      <c r="J108" s="188"/>
      <c r="K108" s="188"/>
      <c r="L108" s="188"/>
      <c r="M108" s="188"/>
      <c r="N108" s="188"/>
      <c r="O108" s="188"/>
      <c r="P108" s="188"/>
      <c r="Q108" s="188"/>
      <c r="R108" s="189"/>
      <c r="W108" s="32"/>
    </row>
    <row r="109" spans="1:23" s="24" customFormat="1" ht="15.75" x14ac:dyDescent="0.25">
      <c r="A109" s="23"/>
      <c r="B109" s="226" t="s">
        <v>139</v>
      </c>
      <c r="C109" s="188"/>
      <c r="D109" s="188"/>
      <c r="E109" s="188"/>
      <c r="F109" s="188"/>
      <c r="G109" s="188"/>
      <c r="H109" s="188"/>
      <c r="I109" s="188"/>
      <c r="J109" s="188"/>
      <c r="K109" s="188"/>
      <c r="L109" s="188"/>
      <c r="M109" s="188"/>
      <c r="N109" s="188"/>
      <c r="O109" s="188"/>
      <c r="P109" s="188"/>
      <c r="Q109" s="188"/>
      <c r="R109" s="189"/>
      <c r="W109" s="32"/>
    </row>
    <row r="110" spans="1:23" s="24" customFormat="1" ht="15.75" x14ac:dyDescent="0.25">
      <c r="A110" s="23"/>
      <c r="B110" s="226"/>
      <c r="C110" s="188"/>
      <c r="D110" s="188"/>
      <c r="E110" s="188"/>
      <c r="F110" s="188"/>
      <c r="G110" s="188"/>
      <c r="H110" s="188"/>
      <c r="I110" s="188"/>
      <c r="J110" s="188"/>
      <c r="K110" s="188"/>
      <c r="L110" s="188"/>
      <c r="M110" s="188"/>
      <c r="N110" s="188"/>
      <c r="O110" s="188"/>
      <c r="P110" s="188"/>
      <c r="Q110" s="188"/>
      <c r="R110" s="189"/>
      <c r="W110" s="32"/>
    </row>
    <row r="111" spans="1:23" s="24" customFormat="1" ht="15.75" x14ac:dyDescent="0.25">
      <c r="A111" s="23"/>
      <c r="B111" s="226" t="s">
        <v>140</v>
      </c>
      <c r="C111" s="47"/>
      <c r="D111" s="47"/>
      <c r="E111" s="47"/>
      <c r="F111" s="47"/>
      <c r="G111" s="47"/>
      <c r="H111" s="47"/>
      <c r="I111" s="47"/>
      <c r="J111" s="47"/>
      <c r="K111" s="47"/>
      <c r="L111" s="47"/>
      <c r="M111" s="47"/>
      <c r="N111" s="47"/>
      <c r="O111" s="47"/>
      <c r="P111" s="47"/>
      <c r="Q111" s="47"/>
      <c r="R111" s="199"/>
      <c r="W111" s="32"/>
    </row>
    <row r="112" spans="1:23" s="24" customFormat="1" ht="15.75" x14ac:dyDescent="0.25">
      <c r="A112" s="23"/>
      <c r="B112" s="226" t="s">
        <v>141</v>
      </c>
      <c r="C112" s="47"/>
      <c r="D112" s="47"/>
      <c r="E112" s="47"/>
      <c r="F112" s="47"/>
      <c r="G112" s="47"/>
      <c r="H112" s="47"/>
      <c r="I112" s="47"/>
      <c r="J112" s="47"/>
      <c r="K112" s="47"/>
      <c r="L112" s="47"/>
      <c r="M112" s="47"/>
      <c r="N112" s="47"/>
      <c r="O112" s="47"/>
      <c r="P112" s="47"/>
      <c r="Q112" s="47"/>
      <c r="R112" s="199"/>
      <c r="W112" s="32"/>
    </row>
    <row r="113" spans="1:23" s="24" customFormat="1" ht="15.75" x14ac:dyDescent="0.25">
      <c r="A113" s="23"/>
      <c r="B113" s="47" t="s">
        <v>142</v>
      </c>
      <c r="R113" s="26"/>
      <c r="W113" s="32"/>
    </row>
    <row r="114" spans="1:23" s="24" customFormat="1" ht="15.75" x14ac:dyDescent="0.25">
      <c r="A114" s="23"/>
      <c r="B114" s="47"/>
      <c r="R114" s="26"/>
      <c r="W114" s="32"/>
    </row>
    <row r="115" spans="1:23" s="24" customFormat="1" ht="15.75" x14ac:dyDescent="0.25">
      <c r="A115" s="23"/>
      <c r="B115" s="47" t="s">
        <v>143</v>
      </c>
      <c r="R115" s="26"/>
      <c r="W115" s="32"/>
    </row>
    <row r="116" spans="1:23" s="24" customFormat="1" ht="15.75" x14ac:dyDescent="0.25">
      <c r="A116" s="23"/>
      <c r="B116" s="47" t="s">
        <v>144</v>
      </c>
      <c r="R116" s="26"/>
      <c r="W116" s="32"/>
    </row>
    <row r="117" spans="1:23" s="24" customFormat="1" ht="21" x14ac:dyDescent="0.35">
      <c r="A117" s="208" t="s">
        <v>41</v>
      </c>
      <c r="B117" s="2"/>
      <c r="C117" s="2"/>
      <c r="D117" s="2"/>
      <c r="E117" s="2"/>
      <c r="F117" s="2"/>
      <c r="G117" s="2"/>
      <c r="H117" s="2"/>
      <c r="I117" s="2"/>
      <c r="J117" s="2"/>
      <c r="K117" s="2"/>
      <c r="L117" s="2"/>
      <c r="M117" s="2"/>
      <c r="N117" s="2"/>
      <c r="O117" s="2"/>
      <c r="P117" s="2"/>
      <c r="Q117" s="2"/>
      <c r="R117" s="3"/>
      <c r="W117" s="32"/>
    </row>
    <row r="118" spans="1:23" s="24" customFormat="1" ht="15.75" x14ac:dyDescent="0.25">
      <c r="A118" s="23"/>
      <c r="B118" s="47" t="s">
        <v>145</v>
      </c>
      <c r="C118" s="47"/>
      <c r="D118" s="47"/>
      <c r="E118" s="47"/>
      <c r="F118" s="47"/>
      <c r="G118" s="47"/>
      <c r="H118" s="47"/>
      <c r="I118" s="47"/>
      <c r="J118" s="47"/>
      <c r="K118" s="47"/>
      <c r="L118" s="47"/>
      <c r="M118" s="47"/>
      <c r="N118" s="47"/>
      <c r="O118" s="47"/>
      <c r="P118" s="47"/>
      <c r="Q118" s="47"/>
      <c r="R118" s="26"/>
      <c r="W118" s="32"/>
    </row>
    <row r="119" spans="1:23" s="24" customFormat="1" ht="15.75" x14ac:dyDescent="0.25">
      <c r="A119" s="23"/>
      <c r="B119" s="47" t="s">
        <v>146</v>
      </c>
      <c r="C119" s="47"/>
      <c r="D119" s="47"/>
      <c r="E119" s="47"/>
      <c r="F119" s="47"/>
      <c r="G119" s="47"/>
      <c r="H119" s="47"/>
      <c r="I119" s="47"/>
      <c r="J119" s="47"/>
      <c r="K119" s="47"/>
      <c r="L119" s="47"/>
      <c r="M119" s="47"/>
      <c r="N119" s="47"/>
      <c r="O119" s="47"/>
      <c r="P119" s="47"/>
      <c r="Q119" s="47"/>
      <c r="R119" s="26"/>
      <c r="W119" s="32"/>
    </row>
    <row r="120" spans="1:23" s="24" customFormat="1" ht="15.75" x14ac:dyDescent="0.25">
      <c r="A120" s="23"/>
      <c r="B120" s="47" t="s">
        <v>147</v>
      </c>
      <c r="C120" s="47"/>
      <c r="D120" s="47"/>
      <c r="E120" s="47"/>
      <c r="F120" s="47"/>
      <c r="G120" s="47"/>
      <c r="H120" s="47"/>
      <c r="I120" s="47"/>
      <c r="J120" s="47"/>
      <c r="K120" s="47"/>
      <c r="L120" s="47"/>
      <c r="M120" s="47"/>
      <c r="N120" s="47"/>
      <c r="O120" s="47"/>
      <c r="P120" s="47"/>
      <c r="Q120" s="47"/>
      <c r="R120" s="26"/>
      <c r="W120" s="32"/>
    </row>
    <row r="121" spans="1:23" s="24" customFormat="1" ht="15.75" x14ac:dyDescent="0.25">
      <c r="A121" s="23"/>
      <c r="B121" s="47" t="s">
        <v>148</v>
      </c>
      <c r="C121" s="47"/>
      <c r="D121" s="47"/>
      <c r="E121" s="47"/>
      <c r="F121" s="47"/>
      <c r="G121" s="47"/>
      <c r="H121" s="47"/>
      <c r="I121" s="47"/>
      <c r="J121" s="47"/>
      <c r="K121" s="47"/>
      <c r="L121" s="47"/>
      <c r="M121" s="47"/>
      <c r="N121" s="47"/>
      <c r="O121" s="47"/>
      <c r="P121" s="47"/>
      <c r="Q121" s="47"/>
      <c r="R121" s="26"/>
      <c r="W121" s="32"/>
    </row>
    <row r="122" spans="1:23" s="24" customFormat="1" ht="15.75" x14ac:dyDescent="0.25">
      <c r="A122" s="23"/>
      <c r="B122" s="47" t="s">
        <v>149</v>
      </c>
      <c r="C122" s="47"/>
      <c r="D122" s="47"/>
      <c r="E122" s="47"/>
      <c r="F122" s="47"/>
      <c r="G122" s="47"/>
      <c r="H122" s="47"/>
      <c r="I122" s="47"/>
      <c r="J122" s="47"/>
      <c r="K122" s="47"/>
      <c r="L122" s="47"/>
      <c r="M122" s="47"/>
      <c r="N122" s="47"/>
      <c r="O122" s="47"/>
      <c r="P122" s="47"/>
      <c r="Q122" s="47"/>
      <c r="R122" s="26"/>
      <c r="W122" s="32"/>
    </row>
    <row r="123" spans="1:23" s="24" customFormat="1" ht="15.75" x14ac:dyDescent="0.25">
      <c r="A123" s="23"/>
      <c r="B123" s="47" t="s">
        <v>150</v>
      </c>
      <c r="C123" s="47"/>
      <c r="D123" s="47"/>
      <c r="E123" s="47"/>
      <c r="F123" s="47"/>
      <c r="G123" s="47"/>
      <c r="H123" s="47"/>
      <c r="I123" s="47"/>
      <c r="J123" s="47"/>
      <c r="K123" s="47"/>
      <c r="L123" s="47"/>
      <c r="M123" s="47"/>
      <c r="N123" s="47"/>
      <c r="O123" s="47"/>
      <c r="P123" s="47"/>
      <c r="Q123" s="47"/>
      <c r="R123" s="26"/>
      <c r="W123" s="32"/>
    </row>
    <row r="124" spans="1:23" s="24" customFormat="1" ht="15.75" x14ac:dyDescent="0.25">
      <c r="A124" s="23"/>
      <c r="R124" s="26"/>
    </row>
    <row r="125" spans="1:23" s="24" customFormat="1" ht="21" x14ac:dyDescent="0.35">
      <c r="A125" s="208" t="s">
        <v>151</v>
      </c>
      <c r="B125" s="2"/>
      <c r="C125" s="2"/>
      <c r="D125" s="2"/>
      <c r="E125" s="2"/>
      <c r="F125" s="2"/>
      <c r="G125" s="2"/>
      <c r="H125" s="2"/>
      <c r="I125" s="2"/>
      <c r="J125" s="2"/>
      <c r="K125" s="2"/>
      <c r="L125" s="2"/>
      <c r="M125" s="2"/>
      <c r="N125" s="2"/>
      <c r="O125" s="2"/>
      <c r="P125" s="2"/>
      <c r="Q125" s="2"/>
      <c r="R125" s="3"/>
    </row>
    <row r="126" spans="1:23" s="24" customFormat="1" ht="15.75" x14ac:dyDescent="0.25">
      <c r="A126" s="23"/>
      <c r="B126" s="47" t="s">
        <v>152</v>
      </c>
      <c r="C126" s="47"/>
      <c r="D126" s="47"/>
      <c r="E126" s="47"/>
      <c r="F126" s="47"/>
      <c r="G126" s="47"/>
      <c r="H126" s="47"/>
      <c r="I126" s="47"/>
      <c r="J126" s="47"/>
      <c r="K126" s="47"/>
      <c r="L126" s="47"/>
      <c r="M126" s="47"/>
      <c r="N126" s="47"/>
      <c r="O126" s="47"/>
      <c r="P126" s="47"/>
      <c r="Q126" s="47"/>
      <c r="R126" s="199"/>
    </row>
    <row r="127" spans="1:23" s="24" customFormat="1" ht="15.75" x14ac:dyDescent="0.25">
      <c r="A127" s="23"/>
      <c r="B127" s="47" t="s">
        <v>153</v>
      </c>
      <c r="C127" s="47"/>
      <c r="D127" s="47"/>
      <c r="E127" s="47"/>
      <c r="F127" s="47"/>
      <c r="G127" s="47"/>
      <c r="H127" s="47"/>
      <c r="I127" s="47"/>
      <c r="J127" s="47"/>
      <c r="K127" s="47"/>
      <c r="L127" s="47"/>
      <c r="M127" s="47"/>
      <c r="N127" s="47"/>
      <c r="O127" s="47"/>
      <c r="P127" s="47"/>
      <c r="Q127" s="47"/>
      <c r="R127" s="199"/>
    </row>
    <row r="128" spans="1:23" s="24" customFormat="1" ht="15.75" x14ac:dyDescent="0.25">
      <c r="A128" s="23"/>
      <c r="B128" s="47" t="s">
        <v>154</v>
      </c>
      <c r="C128" s="47"/>
      <c r="D128" s="47"/>
      <c r="E128" s="47"/>
      <c r="F128" s="47"/>
      <c r="G128" s="47"/>
      <c r="H128" s="47"/>
      <c r="I128" s="47"/>
      <c r="J128" s="47"/>
      <c r="K128" s="47"/>
      <c r="L128" s="47"/>
      <c r="M128" s="47"/>
      <c r="N128" s="47"/>
      <c r="O128" s="47"/>
      <c r="P128" s="47"/>
      <c r="Q128" s="47"/>
      <c r="R128" s="199"/>
    </row>
    <row r="129" spans="1:25" s="24" customFormat="1" ht="15.75" x14ac:dyDescent="0.25">
      <c r="A129" s="23"/>
      <c r="B129" s="47" t="s">
        <v>155</v>
      </c>
      <c r="C129" s="47"/>
      <c r="D129" s="47"/>
      <c r="E129" s="47"/>
      <c r="F129" s="47"/>
      <c r="G129" s="47"/>
      <c r="H129" s="47"/>
      <c r="I129" s="47"/>
      <c r="J129" s="47"/>
      <c r="K129" s="47"/>
      <c r="L129" s="47"/>
      <c r="M129" s="47"/>
      <c r="N129" s="47"/>
      <c r="O129" s="47"/>
      <c r="P129" s="47"/>
      <c r="Q129" s="47"/>
      <c r="R129" s="199"/>
    </row>
    <row r="130" spans="1:25" s="24" customFormat="1" ht="15.75" x14ac:dyDescent="0.25">
      <c r="A130" s="23"/>
      <c r="R130" s="26"/>
    </row>
    <row r="131" spans="1:25" s="24" customFormat="1" ht="21" x14ac:dyDescent="0.35">
      <c r="A131" s="208" t="s">
        <v>156</v>
      </c>
      <c r="B131" s="223"/>
      <c r="C131" s="223"/>
      <c r="D131" s="223"/>
      <c r="E131" s="223"/>
      <c r="F131" s="223"/>
      <c r="G131" s="223"/>
      <c r="H131" s="223"/>
      <c r="I131" s="223"/>
      <c r="J131" s="2"/>
      <c r="K131" s="2"/>
      <c r="L131" s="2"/>
      <c r="M131" s="2"/>
      <c r="N131" s="2"/>
      <c r="O131" s="2"/>
      <c r="P131" s="2"/>
      <c r="Q131" s="2"/>
      <c r="R131" s="3"/>
    </row>
    <row r="132" spans="1:25" s="24" customFormat="1" ht="15.75" x14ac:dyDescent="0.25">
      <c r="A132" s="23"/>
      <c r="B132" s="47" t="s">
        <v>157</v>
      </c>
      <c r="C132" s="47"/>
      <c r="R132" s="26"/>
    </row>
    <row r="133" spans="1:25" s="24" customFormat="1" ht="15.75" x14ac:dyDescent="0.25">
      <c r="A133" s="23"/>
      <c r="B133" s="47" t="s">
        <v>158</v>
      </c>
      <c r="C133" s="47"/>
      <c r="R133" s="26"/>
    </row>
    <row r="134" spans="1:25" ht="16.5" thickBot="1" x14ac:dyDescent="0.3">
      <c r="A134" s="27"/>
      <c r="B134" s="28"/>
      <c r="C134" s="28"/>
      <c r="D134" s="28"/>
      <c r="E134" s="28"/>
      <c r="F134" s="28"/>
      <c r="G134" s="28"/>
      <c r="H134" s="28"/>
      <c r="I134" s="28"/>
      <c r="J134" s="28"/>
      <c r="K134" s="28"/>
      <c r="L134" s="28"/>
      <c r="M134" s="28"/>
      <c r="N134" s="28"/>
      <c r="O134" s="28"/>
      <c r="P134" s="28"/>
      <c r="Q134" s="28"/>
      <c r="R134" s="29"/>
      <c r="X134" s="24"/>
      <c r="Y134" s="24"/>
    </row>
    <row r="135" spans="1:25" s="24" customFormat="1" ht="21" x14ac:dyDescent="0.35">
      <c r="A135" s="209" t="s">
        <v>159</v>
      </c>
      <c r="B135" s="228"/>
      <c r="C135" s="228"/>
      <c r="D135" s="228"/>
      <c r="E135" s="228"/>
      <c r="F135" s="228"/>
      <c r="G135" s="228"/>
      <c r="H135" s="228"/>
      <c r="I135" s="228"/>
      <c r="J135" s="228"/>
      <c r="K135" s="4"/>
      <c r="L135" s="4"/>
      <c r="M135" s="4"/>
      <c r="N135" s="4"/>
      <c r="O135" s="4"/>
      <c r="P135" s="4"/>
      <c r="Q135" s="4"/>
      <c r="R135" s="5"/>
    </row>
    <row r="136" spans="1:25" ht="15.75" x14ac:dyDescent="0.25">
      <c r="A136" s="23"/>
      <c r="B136" s="47" t="s">
        <v>160</v>
      </c>
      <c r="C136" s="47"/>
      <c r="D136" s="47"/>
      <c r="E136" s="47"/>
      <c r="F136" s="47"/>
      <c r="G136" s="47"/>
      <c r="H136" s="47"/>
      <c r="I136" s="47"/>
      <c r="J136" s="47"/>
      <c r="K136" s="47"/>
      <c r="L136" s="47"/>
      <c r="M136" s="47"/>
      <c r="N136" s="47"/>
      <c r="O136" s="47"/>
      <c r="P136" s="47"/>
      <c r="Q136" s="47"/>
      <c r="R136" s="199"/>
      <c r="X136" s="24"/>
      <c r="Y136" s="24"/>
    </row>
    <row r="137" spans="1:25" ht="15.75" x14ac:dyDescent="0.25">
      <c r="A137" s="23"/>
      <c r="B137" s="47" t="s">
        <v>161</v>
      </c>
      <c r="C137" s="47"/>
      <c r="D137" s="47"/>
      <c r="E137" s="47"/>
      <c r="F137" s="47"/>
      <c r="G137" s="47"/>
      <c r="H137" s="47"/>
      <c r="I137" s="47"/>
      <c r="J137" s="47"/>
      <c r="K137" s="47"/>
      <c r="L137" s="47"/>
      <c r="M137" s="47"/>
      <c r="N137" s="47"/>
      <c r="O137" s="47"/>
      <c r="P137" s="47"/>
      <c r="Q137" s="47"/>
      <c r="R137" s="199"/>
      <c r="X137" s="24"/>
      <c r="Y137" s="24"/>
    </row>
    <row r="138" spans="1:25" ht="15.75" x14ac:dyDescent="0.25">
      <c r="A138" s="23"/>
      <c r="B138" s="47" t="s">
        <v>162</v>
      </c>
      <c r="C138" s="47"/>
      <c r="D138" s="47"/>
      <c r="E138" s="47"/>
      <c r="F138" s="47"/>
      <c r="G138" s="47"/>
      <c r="H138" s="47"/>
      <c r="I138" s="47"/>
      <c r="J138" s="47"/>
      <c r="K138" s="47"/>
      <c r="L138" s="47"/>
      <c r="M138" s="47"/>
      <c r="N138" s="47"/>
      <c r="O138" s="47"/>
      <c r="P138" s="47"/>
      <c r="Q138" s="47"/>
      <c r="R138" s="199"/>
    </row>
    <row r="139" spans="1:25" ht="15.75" x14ac:dyDescent="0.25">
      <c r="A139" s="23"/>
      <c r="B139" s="47" t="s">
        <v>163</v>
      </c>
      <c r="C139" s="47"/>
      <c r="D139" s="47"/>
      <c r="E139" s="47"/>
      <c r="F139" s="47"/>
      <c r="G139" s="47"/>
      <c r="H139" s="47"/>
      <c r="I139" s="47"/>
      <c r="J139" s="47"/>
      <c r="K139" s="47"/>
      <c r="L139" s="47"/>
      <c r="M139" s="47"/>
      <c r="N139" s="47"/>
      <c r="O139" s="47"/>
      <c r="P139" s="47"/>
      <c r="Q139" s="47"/>
      <c r="R139" s="199"/>
    </row>
    <row r="140" spans="1:25" ht="15.75" x14ac:dyDescent="0.25">
      <c r="A140" s="23"/>
      <c r="B140" s="47" t="s">
        <v>164</v>
      </c>
      <c r="C140" s="47"/>
      <c r="D140" s="47"/>
      <c r="E140" s="47"/>
      <c r="F140" s="47"/>
      <c r="G140" s="47"/>
      <c r="H140" s="47"/>
      <c r="I140" s="47"/>
      <c r="J140" s="47"/>
      <c r="K140" s="47"/>
      <c r="L140" s="47"/>
      <c r="M140" s="47"/>
      <c r="N140" s="47"/>
      <c r="O140" s="47"/>
      <c r="P140" s="47"/>
      <c r="Q140" s="47"/>
      <c r="R140" s="199"/>
      <c r="W140" s="32"/>
    </row>
    <row r="141" spans="1:25" ht="15.75" x14ac:dyDescent="0.25">
      <c r="A141" s="23"/>
      <c r="B141" s="47" t="s">
        <v>165</v>
      </c>
      <c r="C141" s="47"/>
      <c r="D141" s="47"/>
      <c r="E141" s="47"/>
      <c r="F141" s="47"/>
      <c r="G141" s="47"/>
      <c r="H141" s="47"/>
      <c r="I141" s="47"/>
      <c r="J141" s="47"/>
      <c r="K141" s="47"/>
      <c r="L141" s="47"/>
      <c r="M141" s="47"/>
      <c r="N141" s="47"/>
      <c r="O141" s="47"/>
      <c r="P141" s="47"/>
      <c r="Q141" s="47"/>
      <c r="R141" s="199"/>
      <c r="W141" s="32"/>
    </row>
    <row r="142" spans="1:25" ht="15.75" x14ac:dyDescent="0.25">
      <c r="A142" s="23"/>
      <c r="B142" s="47" t="s">
        <v>166</v>
      </c>
      <c r="C142" s="47"/>
      <c r="D142" s="47"/>
      <c r="E142" s="47"/>
      <c r="F142" s="47"/>
      <c r="G142" s="47"/>
      <c r="H142" s="47"/>
      <c r="I142" s="47"/>
      <c r="J142" s="47"/>
      <c r="K142" s="47"/>
      <c r="L142" s="47"/>
      <c r="M142" s="47"/>
      <c r="N142" s="47"/>
      <c r="O142" s="47"/>
      <c r="P142" s="47"/>
      <c r="Q142" s="47"/>
      <c r="R142" s="199"/>
      <c r="W142" s="32"/>
    </row>
    <row r="143" spans="1:25" ht="15.75" x14ac:dyDescent="0.25">
      <c r="A143" s="23"/>
      <c r="B143" s="47" t="s">
        <v>167</v>
      </c>
      <c r="C143" s="47"/>
      <c r="D143" s="47"/>
      <c r="E143" s="47"/>
      <c r="F143" s="47"/>
      <c r="G143" s="47"/>
      <c r="H143" s="47"/>
      <c r="I143" s="47"/>
      <c r="J143" s="47"/>
      <c r="K143" s="47"/>
      <c r="L143" s="47"/>
      <c r="M143" s="47"/>
      <c r="N143" s="47"/>
      <c r="O143" s="47"/>
      <c r="P143" s="47"/>
      <c r="Q143" s="47"/>
      <c r="R143" s="199"/>
    </row>
    <row r="144" spans="1:25" ht="15.75" x14ac:dyDescent="0.25">
      <c r="A144" s="23"/>
      <c r="B144" s="47" t="s">
        <v>168</v>
      </c>
      <c r="C144" s="47"/>
      <c r="D144" s="47"/>
      <c r="E144" s="47"/>
      <c r="F144" s="47"/>
      <c r="G144" s="47"/>
      <c r="H144" s="47"/>
      <c r="I144" s="47"/>
      <c r="J144" s="47"/>
      <c r="K144" s="47"/>
      <c r="L144" s="47"/>
      <c r="M144" s="47"/>
      <c r="N144" s="47"/>
      <c r="O144" s="47"/>
      <c r="P144" s="47"/>
      <c r="Q144" s="47"/>
      <c r="R144" s="199"/>
    </row>
    <row r="145" spans="1:27" ht="15.75" x14ac:dyDescent="0.25">
      <c r="A145" s="23"/>
      <c r="B145" s="24"/>
      <c r="C145" s="24"/>
      <c r="D145" s="24"/>
      <c r="E145" s="24"/>
      <c r="F145" s="24"/>
      <c r="G145" s="24"/>
      <c r="H145" s="24"/>
      <c r="R145" s="25"/>
    </row>
    <row r="146" spans="1:27" s="24" customFormat="1" ht="21" x14ac:dyDescent="0.35">
      <c r="A146" s="207" t="s">
        <v>169</v>
      </c>
      <c r="B146" s="223"/>
      <c r="C146" s="223"/>
      <c r="D146" s="223"/>
      <c r="E146" s="223"/>
      <c r="F146" s="223"/>
      <c r="G146" s="2"/>
      <c r="H146" s="2"/>
      <c r="I146" s="2"/>
      <c r="J146" s="2"/>
      <c r="K146" s="2"/>
      <c r="L146" s="2"/>
      <c r="M146" s="2"/>
      <c r="N146" s="2"/>
      <c r="O146" s="2"/>
      <c r="P146" s="2"/>
      <c r="Q146" s="2"/>
      <c r="R146" s="3"/>
    </row>
    <row r="147" spans="1:27" ht="15.75" x14ac:dyDescent="0.25">
      <c r="A147" s="23"/>
      <c r="B147" s="47" t="s">
        <v>170</v>
      </c>
      <c r="C147" s="47"/>
      <c r="D147" s="47"/>
      <c r="E147" s="47"/>
      <c r="F147" s="47"/>
      <c r="G147" s="47"/>
      <c r="H147" s="47"/>
      <c r="I147" s="47"/>
      <c r="J147" s="47"/>
      <c r="K147" s="47"/>
      <c r="L147" s="47"/>
      <c r="M147" s="47"/>
      <c r="N147" s="47"/>
      <c r="O147" s="47"/>
      <c r="P147" s="47"/>
      <c r="Q147" s="47"/>
      <c r="R147" s="199"/>
    </row>
    <row r="148" spans="1:27" ht="15.75" x14ac:dyDescent="0.25">
      <c r="A148" s="23"/>
      <c r="B148" s="47"/>
      <c r="C148" s="47" t="s">
        <v>171</v>
      </c>
      <c r="D148" s="47"/>
      <c r="E148" s="47"/>
      <c r="F148" s="47"/>
      <c r="G148" s="47"/>
      <c r="H148" s="47"/>
      <c r="I148" s="47"/>
      <c r="J148" s="47"/>
      <c r="K148" s="47"/>
      <c r="L148" s="47"/>
      <c r="M148" s="47"/>
      <c r="N148" s="47"/>
      <c r="O148" s="47"/>
      <c r="P148" s="47"/>
      <c r="Q148" s="47"/>
      <c r="R148" s="199"/>
    </row>
    <row r="149" spans="1:27" ht="15.75" x14ac:dyDescent="0.25">
      <c r="A149" s="23"/>
      <c r="B149" s="47"/>
      <c r="C149" s="47" t="s">
        <v>172</v>
      </c>
      <c r="D149" s="47"/>
      <c r="E149" s="47"/>
      <c r="F149" s="47"/>
      <c r="G149" s="47"/>
      <c r="H149" s="47"/>
      <c r="I149" s="47"/>
      <c r="J149" s="47"/>
      <c r="K149" s="47"/>
      <c r="L149" s="47"/>
      <c r="M149" s="47"/>
      <c r="N149" s="47"/>
      <c r="O149" s="47"/>
      <c r="P149" s="47"/>
      <c r="Q149" s="47"/>
      <c r="R149" s="199"/>
    </row>
    <row r="150" spans="1:27" ht="15.75" x14ac:dyDescent="0.25">
      <c r="A150" s="23"/>
      <c r="B150" s="47"/>
      <c r="C150" s="47" t="s">
        <v>173</v>
      </c>
      <c r="D150" s="47"/>
      <c r="E150" s="47"/>
      <c r="F150" s="47"/>
      <c r="G150" s="47"/>
      <c r="H150" s="47"/>
      <c r="I150" s="47"/>
      <c r="J150" s="47"/>
      <c r="K150" s="47"/>
      <c r="L150" s="47"/>
      <c r="M150" s="47"/>
      <c r="N150" s="47"/>
      <c r="O150" s="47"/>
      <c r="P150" s="47"/>
      <c r="Q150" s="47"/>
      <c r="R150" s="199"/>
    </row>
    <row r="151" spans="1:27" ht="15.75" x14ac:dyDescent="0.25">
      <c r="A151" s="23"/>
      <c r="B151" s="47" t="s">
        <v>174</v>
      </c>
      <c r="C151" s="47"/>
      <c r="D151" s="47"/>
      <c r="E151" s="47"/>
      <c r="F151" s="47"/>
      <c r="G151" s="47"/>
      <c r="H151" s="47"/>
      <c r="I151" s="47"/>
      <c r="J151" s="47"/>
      <c r="K151" s="47"/>
      <c r="L151" s="47"/>
      <c r="M151" s="47"/>
      <c r="N151" s="47"/>
      <c r="O151" s="47"/>
      <c r="P151" s="47"/>
      <c r="Q151" s="47"/>
      <c r="R151" s="199"/>
    </row>
    <row r="152" spans="1:27" ht="15.75" thickBot="1" x14ac:dyDescent="0.3">
      <c r="A152" s="27"/>
      <c r="B152" s="28"/>
      <c r="C152" s="28"/>
      <c r="D152" s="28"/>
      <c r="E152" s="28"/>
      <c r="F152" s="28"/>
      <c r="G152" s="28"/>
      <c r="H152" s="28"/>
      <c r="I152" s="28"/>
      <c r="J152" s="28"/>
      <c r="K152" s="28"/>
      <c r="L152" s="28"/>
      <c r="M152" s="28"/>
      <c r="N152" s="28"/>
      <c r="O152" s="28"/>
      <c r="P152" s="28"/>
      <c r="Q152" s="28"/>
      <c r="R152" s="29"/>
    </row>
    <row r="155" spans="1:27" x14ac:dyDescent="0.25">
      <c r="AA155" s="30"/>
    </row>
    <row r="156" spans="1:27" x14ac:dyDescent="0.25">
      <c r="AA156" s="31"/>
    </row>
    <row r="157" spans="1:27" x14ac:dyDescent="0.25">
      <c r="AA157" s="31"/>
    </row>
    <row r="158" spans="1:27" x14ac:dyDescent="0.25">
      <c r="AA158" s="31"/>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C992-3AE8-4897-AD3C-2936C6BFD3BE}">
  <sheetPr codeName="Blad3">
    <tabColor theme="9" tint="0.79998168889431442"/>
  </sheetPr>
  <dimension ref="A1:W303"/>
  <sheetViews>
    <sheetView tabSelected="1" zoomScaleNormal="100" workbookViewId="0">
      <pane ySplit="7" topLeftCell="A61" activePane="bottomLeft" state="frozen"/>
      <selection pane="bottomLeft" activeCell="H56" sqref="H56"/>
    </sheetView>
  </sheetViews>
  <sheetFormatPr defaultColWidth="9.140625" defaultRowHeight="12" x14ac:dyDescent="0.2"/>
  <cols>
    <col min="1" max="1" width="19.28515625" style="118" customWidth="1"/>
    <col min="2" max="2" width="38.85546875" style="118" customWidth="1"/>
    <col min="3" max="3" width="17.42578125" style="118" customWidth="1"/>
    <col min="4" max="4" width="32.7109375" style="118" customWidth="1"/>
    <col min="5" max="5" width="21" style="111" customWidth="1"/>
    <col min="6" max="6" width="18.85546875" style="118" customWidth="1"/>
    <col min="7" max="7" width="12.5703125" style="118" customWidth="1"/>
    <col min="8" max="8" width="11.28515625" style="118" bestFit="1" customWidth="1"/>
    <col min="9" max="9" width="13" style="118" customWidth="1"/>
    <col min="10" max="10" width="18.42578125" style="124" bestFit="1" customWidth="1"/>
    <col min="11" max="11" width="10.42578125" style="125" bestFit="1" customWidth="1"/>
    <col min="12" max="12" width="11.140625" style="82" customWidth="1"/>
    <col min="13" max="13" width="13.7109375" style="82" bestFit="1" customWidth="1"/>
    <col min="14" max="14" width="13.5703125" style="118" customWidth="1"/>
    <col min="15" max="15" width="9.7109375" style="125" customWidth="1"/>
    <col min="16" max="16" width="12.85546875" style="82" customWidth="1"/>
    <col min="17" max="17" width="4" style="82" customWidth="1"/>
    <col min="18" max="16384" width="9.140625" style="82"/>
  </cols>
  <sheetData>
    <row r="1" spans="1:17" ht="46.9" customHeight="1" x14ac:dyDescent="0.2">
      <c r="A1" s="79" t="s">
        <v>175</v>
      </c>
      <c r="B1" s="126"/>
      <c r="C1" s="126"/>
      <c r="D1" s="126"/>
      <c r="E1" s="127"/>
      <c r="F1" s="126"/>
      <c r="G1" s="126"/>
      <c r="H1" s="126"/>
      <c r="I1" s="126"/>
      <c r="J1" s="128"/>
      <c r="K1" s="129"/>
      <c r="L1" s="130"/>
      <c r="M1" s="130"/>
      <c r="N1" s="126"/>
      <c r="O1" s="129"/>
      <c r="P1" s="131"/>
    </row>
    <row r="2" spans="1:17" x14ac:dyDescent="0.2">
      <c r="A2" s="105" t="s">
        <v>176</v>
      </c>
      <c r="B2" s="106"/>
      <c r="C2" s="340" t="s">
        <v>177</v>
      </c>
      <c r="D2" s="340"/>
      <c r="E2" s="340"/>
      <c r="F2" s="340"/>
      <c r="G2" s="340"/>
      <c r="H2" s="337" t="s">
        <v>178</v>
      </c>
      <c r="I2" s="337"/>
      <c r="J2" s="338"/>
      <c r="K2" s="338"/>
      <c r="L2" s="338"/>
      <c r="M2" s="338"/>
      <c r="N2" s="338"/>
      <c r="O2" s="338"/>
      <c r="P2" s="339"/>
      <c r="Q2" s="107"/>
    </row>
    <row r="3" spans="1:17" x14ac:dyDescent="0.2">
      <c r="A3" s="105" t="s">
        <v>179</v>
      </c>
      <c r="B3" s="106"/>
      <c r="C3" s="340" t="s">
        <v>180</v>
      </c>
      <c r="D3" s="340"/>
      <c r="E3" s="340"/>
      <c r="F3" s="340"/>
      <c r="G3" s="340"/>
      <c r="H3" s="337" t="s">
        <v>181</v>
      </c>
      <c r="I3" s="337"/>
      <c r="J3" s="338"/>
      <c r="K3" s="338"/>
      <c r="L3" s="338"/>
      <c r="M3" s="338"/>
      <c r="N3" s="338"/>
      <c r="O3" s="338"/>
      <c r="P3" s="339"/>
      <c r="Q3" s="107"/>
    </row>
    <row r="4" spans="1:17" x14ac:dyDescent="0.2">
      <c r="A4" s="105" t="s">
        <v>182</v>
      </c>
      <c r="B4" s="106"/>
      <c r="C4" s="340" t="s">
        <v>183</v>
      </c>
      <c r="D4" s="340"/>
      <c r="E4" s="340"/>
      <c r="F4" s="340"/>
      <c r="G4" s="340"/>
      <c r="H4" s="108"/>
      <c r="I4" s="108"/>
      <c r="J4" s="109"/>
      <c r="K4" s="109"/>
      <c r="L4" s="109"/>
      <c r="M4" s="109"/>
      <c r="N4" s="109"/>
      <c r="O4" s="109"/>
      <c r="P4" s="110"/>
      <c r="Q4" s="111"/>
    </row>
    <row r="5" spans="1:17" x14ac:dyDescent="0.2">
      <c r="A5" s="95"/>
      <c r="B5" s="112"/>
      <c r="C5" s="113"/>
      <c r="D5" s="113"/>
      <c r="E5" s="113"/>
      <c r="F5" s="113"/>
      <c r="G5" s="113"/>
      <c r="H5" s="114"/>
      <c r="I5" s="114"/>
      <c r="J5" s="115"/>
      <c r="K5" s="115"/>
      <c r="L5" s="115"/>
      <c r="M5" s="115"/>
      <c r="N5" s="115"/>
      <c r="O5" s="115"/>
      <c r="P5" s="116"/>
      <c r="Q5" s="111"/>
    </row>
    <row r="6" spans="1:17" x14ac:dyDescent="0.2">
      <c r="A6" s="105" t="s">
        <v>184</v>
      </c>
      <c r="B6" s="106"/>
      <c r="C6" s="312">
        <v>1</v>
      </c>
      <c r="D6" s="113"/>
      <c r="E6" s="113"/>
      <c r="F6" s="113"/>
      <c r="G6" s="113"/>
      <c r="H6" s="114"/>
      <c r="I6" s="114"/>
      <c r="J6" s="115"/>
      <c r="K6" s="115"/>
      <c r="L6" s="115"/>
      <c r="M6" s="115"/>
      <c r="N6" s="115"/>
      <c r="O6" s="115"/>
      <c r="P6" s="116"/>
      <c r="Q6" s="111"/>
    </row>
    <row r="7" spans="1:17" s="34" customFormat="1" ht="36" x14ac:dyDescent="0.2">
      <c r="A7" s="9"/>
      <c r="B7" s="8" t="s">
        <v>185</v>
      </c>
      <c r="C7" s="9" t="s">
        <v>186</v>
      </c>
      <c r="D7" s="8" t="s">
        <v>187</v>
      </c>
      <c r="E7" s="9" t="s">
        <v>188</v>
      </c>
      <c r="F7" s="8" t="s">
        <v>189</v>
      </c>
      <c r="G7" s="7" t="s">
        <v>190</v>
      </c>
      <c r="H7" s="10" t="s">
        <v>191</v>
      </c>
      <c r="I7" s="8" t="s">
        <v>192</v>
      </c>
      <c r="J7" s="11" t="s">
        <v>193</v>
      </c>
      <c r="K7" s="12" t="s">
        <v>194</v>
      </c>
      <c r="L7" s="13" t="s">
        <v>195</v>
      </c>
      <c r="M7" s="13" t="s">
        <v>196</v>
      </c>
      <c r="N7" s="8" t="s">
        <v>197</v>
      </c>
      <c r="O7" s="12" t="s">
        <v>198</v>
      </c>
      <c r="P7" s="45" t="s">
        <v>199</v>
      </c>
      <c r="Q7" s="35"/>
    </row>
    <row r="8" spans="1:17" s="34" customFormat="1" x14ac:dyDescent="0.2">
      <c r="A8" s="331" t="s">
        <v>200</v>
      </c>
      <c r="B8" s="332"/>
      <c r="C8" s="332"/>
      <c r="D8" s="332"/>
      <c r="E8" s="332"/>
      <c r="F8" s="332"/>
      <c r="G8" s="332"/>
      <c r="H8" s="332"/>
      <c r="I8" s="332"/>
      <c r="J8" s="332"/>
      <c r="K8" s="332"/>
      <c r="L8" s="332"/>
      <c r="M8" s="332"/>
      <c r="N8" s="332"/>
      <c r="O8" s="332"/>
      <c r="P8" s="333"/>
      <c r="Q8" s="80"/>
    </row>
    <row r="9" spans="1:17" ht="12" customHeight="1" x14ac:dyDescent="0.2">
      <c r="A9" s="334" t="s">
        <v>201</v>
      </c>
      <c r="B9" s="172" t="s">
        <v>202</v>
      </c>
      <c r="C9" s="173"/>
      <c r="D9" s="167"/>
      <c r="E9" s="173"/>
      <c r="F9" s="173"/>
      <c r="G9" s="174"/>
      <c r="H9" s="174"/>
      <c r="I9" s="167"/>
      <c r="J9" s="169"/>
      <c r="K9" s="170"/>
      <c r="L9" s="171"/>
      <c r="M9" s="171"/>
      <c r="N9" s="167"/>
      <c r="O9" s="170"/>
      <c r="P9" s="171"/>
      <c r="Q9" s="81"/>
    </row>
    <row r="10" spans="1:17" ht="11.45" customHeight="1" x14ac:dyDescent="0.2">
      <c r="A10" s="335"/>
      <c r="B10" s="231" t="s">
        <v>203</v>
      </c>
      <c r="C10" s="83" t="s">
        <v>204</v>
      </c>
      <c r="D10" s="83" t="s">
        <v>205</v>
      </c>
      <c r="E10" s="83"/>
      <c r="F10" s="83"/>
      <c r="G10" s="84"/>
      <c r="H10" s="83" t="s">
        <v>13</v>
      </c>
      <c r="I10" s="85">
        <v>0</v>
      </c>
      <c r="J10" s="86">
        <f t="shared" ref="J10:J19" si="0">G10*I10</f>
        <v>0</v>
      </c>
      <c r="K10" s="87"/>
      <c r="L10" s="88">
        <f>(J10*K10)</f>
        <v>0</v>
      </c>
      <c r="M10" s="88">
        <f>J10+L10</f>
        <v>0</v>
      </c>
      <c r="N10" s="85">
        <v>0</v>
      </c>
      <c r="O10" s="87"/>
      <c r="P10" s="88">
        <f>O10*N10</f>
        <v>0</v>
      </c>
      <c r="Q10" s="81"/>
    </row>
    <row r="11" spans="1:17" ht="11.45" customHeight="1" x14ac:dyDescent="0.2">
      <c r="A11" s="335"/>
      <c r="B11" s="231" t="s">
        <v>203</v>
      </c>
      <c r="C11" s="83" t="s">
        <v>204</v>
      </c>
      <c r="D11" s="83" t="s">
        <v>205</v>
      </c>
      <c r="E11" s="83"/>
      <c r="F11" s="83"/>
      <c r="G11" s="84"/>
      <c r="H11" s="83" t="s">
        <v>206</v>
      </c>
      <c r="I11" s="85">
        <v>0</v>
      </c>
      <c r="J11" s="86">
        <f t="shared" si="0"/>
        <v>0</v>
      </c>
      <c r="K11" s="87"/>
      <c r="L11" s="88">
        <f>(J11*K11)</f>
        <v>0</v>
      </c>
      <c r="M11" s="88">
        <f t="shared" ref="M11:M19" si="1">J11+L11</f>
        <v>0</v>
      </c>
      <c r="N11" s="85">
        <v>0</v>
      </c>
      <c r="O11" s="87"/>
      <c r="P11" s="88">
        <f t="shared" ref="P11:P19" si="2">O11*N11</f>
        <v>0</v>
      </c>
      <c r="Q11" s="81"/>
    </row>
    <row r="12" spans="1:17" ht="12" customHeight="1" x14ac:dyDescent="0.2">
      <c r="A12" s="335"/>
      <c r="B12" s="231" t="s">
        <v>203</v>
      </c>
      <c r="C12" s="83" t="s">
        <v>204</v>
      </c>
      <c r="D12" s="83" t="s">
        <v>205</v>
      </c>
      <c r="E12" s="83"/>
      <c r="F12" s="83"/>
      <c r="G12" s="84"/>
      <c r="H12" s="83" t="s">
        <v>206</v>
      </c>
      <c r="I12" s="85">
        <v>0</v>
      </c>
      <c r="J12" s="86">
        <f t="shared" si="0"/>
        <v>0</v>
      </c>
      <c r="K12" s="87"/>
      <c r="L12" s="88">
        <f t="shared" ref="L12:L14" si="3">(J12*K12)</f>
        <v>0</v>
      </c>
      <c r="M12" s="88">
        <f t="shared" ref="M12:M14" si="4">J12+L12</f>
        <v>0</v>
      </c>
      <c r="N12" s="85">
        <v>0</v>
      </c>
      <c r="O12" s="87"/>
      <c r="P12" s="88">
        <f t="shared" si="2"/>
        <v>0</v>
      </c>
      <c r="Q12" s="81"/>
    </row>
    <row r="13" spans="1:17" ht="12" customHeight="1" x14ac:dyDescent="0.2">
      <c r="A13" s="335"/>
      <c r="B13" s="231" t="s">
        <v>203</v>
      </c>
      <c r="C13" s="83" t="s">
        <v>204</v>
      </c>
      <c r="D13" s="83" t="s">
        <v>205</v>
      </c>
      <c r="E13" s="83"/>
      <c r="F13" s="83"/>
      <c r="G13" s="84"/>
      <c r="H13" s="83" t="s">
        <v>206</v>
      </c>
      <c r="I13" s="85">
        <v>0</v>
      </c>
      <c r="J13" s="86">
        <f t="shared" si="0"/>
        <v>0</v>
      </c>
      <c r="K13" s="87"/>
      <c r="L13" s="88">
        <f t="shared" si="3"/>
        <v>0</v>
      </c>
      <c r="M13" s="88">
        <f t="shared" si="4"/>
        <v>0</v>
      </c>
      <c r="N13" s="85">
        <v>0</v>
      </c>
      <c r="O13" s="87"/>
      <c r="P13" s="88">
        <f t="shared" si="2"/>
        <v>0</v>
      </c>
      <c r="Q13" s="81"/>
    </row>
    <row r="14" spans="1:17" ht="12" customHeight="1" x14ac:dyDescent="0.2">
      <c r="A14" s="335"/>
      <c r="B14" s="231" t="s">
        <v>203</v>
      </c>
      <c r="C14" s="83" t="s">
        <v>204</v>
      </c>
      <c r="D14" s="83" t="s">
        <v>205</v>
      </c>
      <c r="E14" s="83"/>
      <c r="F14" s="83"/>
      <c r="G14" s="84"/>
      <c r="H14" s="83" t="s">
        <v>206</v>
      </c>
      <c r="I14" s="85">
        <v>0</v>
      </c>
      <c r="J14" s="86">
        <f t="shared" si="0"/>
        <v>0</v>
      </c>
      <c r="K14" s="87"/>
      <c r="L14" s="88">
        <f t="shared" si="3"/>
        <v>0</v>
      </c>
      <c r="M14" s="88">
        <f t="shared" si="4"/>
        <v>0</v>
      </c>
      <c r="N14" s="85">
        <v>0</v>
      </c>
      <c r="O14" s="87"/>
      <c r="P14" s="88">
        <f t="shared" si="2"/>
        <v>0</v>
      </c>
      <c r="Q14" s="81"/>
    </row>
    <row r="15" spans="1:17" ht="11.45" customHeight="1" x14ac:dyDescent="0.2">
      <c r="A15" s="335"/>
      <c r="B15" s="231" t="s">
        <v>203</v>
      </c>
      <c r="C15" s="83" t="s">
        <v>204</v>
      </c>
      <c r="D15" s="83" t="s">
        <v>205</v>
      </c>
      <c r="E15" s="83"/>
      <c r="F15" s="83"/>
      <c r="G15" s="84"/>
      <c r="H15" s="83" t="s">
        <v>206</v>
      </c>
      <c r="I15" s="85">
        <v>0</v>
      </c>
      <c r="J15" s="86">
        <f t="shared" si="0"/>
        <v>0</v>
      </c>
      <c r="K15" s="87"/>
      <c r="L15" s="88">
        <f t="shared" ref="L15:L19" si="5">(J15*K15)</f>
        <v>0</v>
      </c>
      <c r="M15" s="88">
        <f t="shared" si="1"/>
        <v>0</v>
      </c>
      <c r="N15" s="85">
        <v>0</v>
      </c>
      <c r="O15" s="87"/>
      <c r="P15" s="88">
        <f t="shared" si="2"/>
        <v>0</v>
      </c>
      <c r="Q15" s="81"/>
    </row>
    <row r="16" spans="1:17" ht="11.45" customHeight="1" x14ac:dyDescent="0.2">
      <c r="A16" s="335"/>
      <c r="B16" s="231" t="s">
        <v>203</v>
      </c>
      <c r="C16" s="83" t="s">
        <v>204</v>
      </c>
      <c r="D16" s="83" t="s">
        <v>205</v>
      </c>
      <c r="E16" s="83"/>
      <c r="F16" s="83"/>
      <c r="G16" s="84"/>
      <c r="H16" s="83" t="s">
        <v>206</v>
      </c>
      <c r="I16" s="85">
        <v>0</v>
      </c>
      <c r="J16" s="86">
        <f t="shared" si="0"/>
        <v>0</v>
      </c>
      <c r="K16" s="87"/>
      <c r="L16" s="88">
        <f t="shared" si="5"/>
        <v>0</v>
      </c>
      <c r="M16" s="88">
        <f t="shared" si="1"/>
        <v>0</v>
      </c>
      <c r="N16" s="85">
        <v>0</v>
      </c>
      <c r="O16" s="87"/>
      <c r="P16" s="88">
        <f t="shared" si="2"/>
        <v>0</v>
      </c>
      <c r="Q16" s="81"/>
    </row>
    <row r="17" spans="1:22" ht="11.45" customHeight="1" x14ac:dyDescent="0.2">
      <c r="A17" s="335"/>
      <c r="B17" s="231" t="s">
        <v>203</v>
      </c>
      <c r="C17" s="83" t="s">
        <v>204</v>
      </c>
      <c r="D17" s="83" t="s">
        <v>205</v>
      </c>
      <c r="E17" s="83"/>
      <c r="F17" s="83"/>
      <c r="G17" s="84"/>
      <c r="H17" s="83" t="s">
        <v>206</v>
      </c>
      <c r="I17" s="85">
        <v>0</v>
      </c>
      <c r="J17" s="86">
        <f t="shared" si="0"/>
        <v>0</v>
      </c>
      <c r="K17" s="87"/>
      <c r="L17" s="88">
        <f t="shared" ref="L17" si="6">(J17*K17)</f>
        <v>0</v>
      </c>
      <c r="M17" s="88">
        <f t="shared" ref="M17" si="7">J17+L17</f>
        <v>0</v>
      </c>
      <c r="N17" s="85">
        <v>0</v>
      </c>
      <c r="O17" s="87"/>
      <c r="P17" s="88">
        <f t="shared" si="2"/>
        <v>0</v>
      </c>
      <c r="Q17" s="81"/>
    </row>
    <row r="18" spans="1:22" ht="12" customHeight="1" x14ac:dyDescent="0.2">
      <c r="A18" s="335"/>
      <c r="B18" s="231" t="s">
        <v>203</v>
      </c>
      <c r="C18" s="83" t="s">
        <v>204</v>
      </c>
      <c r="D18" s="83" t="s">
        <v>205</v>
      </c>
      <c r="E18" s="83"/>
      <c r="F18" s="83"/>
      <c r="G18" s="84"/>
      <c r="H18" s="83" t="s">
        <v>206</v>
      </c>
      <c r="I18" s="85">
        <v>0</v>
      </c>
      <c r="J18" s="86">
        <f t="shared" si="0"/>
        <v>0</v>
      </c>
      <c r="K18" s="87"/>
      <c r="L18" s="88">
        <f t="shared" si="5"/>
        <v>0</v>
      </c>
      <c r="M18" s="88">
        <f t="shared" si="1"/>
        <v>0</v>
      </c>
      <c r="N18" s="85">
        <v>0</v>
      </c>
      <c r="O18" s="87"/>
      <c r="P18" s="88">
        <f t="shared" si="2"/>
        <v>0</v>
      </c>
      <c r="Q18" s="81"/>
    </row>
    <row r="19" spans="1:22" ht="12" customHeight="1" x14ac:dyDescent="0.2">
      <c r="A19" s="335"/>
      <c r="B19" s="231" t="s">
        <v>203</v>
      </c>
      <c r="C19" s="83" t="s">
        <v>204</v>
      </c>
      <c r="D19" s="83" t="s">
        <v>205</v>
      </c>
      <c r="E19" s="83"/>
      <c r="F19" s="83"/>
      <c r="G19" s="84"/>
      <c r="H19" s="83" t="s">
        <v>206</v>
      </c>
      <c r="I19" s="85">
        <v>0</v>
      </c>
      <c r="J19" s="86">
        <f t="shared" si="0"/>
        <v>0</v>
      </c>
      <c r="K19" s="87"/>
      <c r="L19" s="88">
        <f t="shared" si="5"/>
        <v>0</v>
      </c>
      <c r="M19" s="88">
        <f t="shared" si="1"/>
        <v>0</v>
      </c>
      <c r="N19" s="85">
        <v>0</v>
      </c>
      <c r="O19" s="87"/>
      <c r="P19" s="88">
        <f t="shared" si="2"/>
        <v>0</v>
      </c>
      <c r="Q19" s="81"/>
    </row>
    <row r="20" spans="1:22" x14ac:dyDescent="0.2">
      <c r="A20" s="335"/>
      <c r="B20" s="172" t="s">
        <v>202</v>
      </c>
      <c r="C20" s="173"/>
      <c r="D20" s="167"/>
      <c r="E20" s="173"/>
      <c r="F20" s="173"/>
      <c r="G20" s="174"/>
      <c r="H20" s="174"/>
      <c r="I20" s="167"/>
      <c r="J20" s="169"/>
      <c r="K20" s="170"/>
      <c r="L20" s="171"/>
      <c r="M20" s="171"/>
      <c r="N20" s="167"/>
      <c r="O20" s="170"/>
      <c r="P20" s="171"/>
      <c r="Q20" s="81"/>
    </row>
    <row r="21" spans="1:22" ht="11.45" customHeight="1" x14ac:dyDescent="0.2">
      <c r="A21" s="335"/>
      <c r="B21" s="231" t="s">
        <v>203</v>
      </c>
      <c r="C21" s="83" t="s">
        <v>204</v>
      </c>
      <c r="D21" s="83" t="s">
        <v>205</v>
      </c>
      <c r="E21" s="83"/>
      <c r="F21" s="83"/>
      <c r="G21" s="84"/>
      <c r="H21" s="83" t="s">
        <v>206</v>
      </c>
      <c r="I21" s="85">
        <v>0</v>
      </c>
      <c r="J21" s="86">
        <f t="shared" ref="J21:J30" si="8">G21*I21</f>
        <v>0</v>
      </c>
      <c r="K21" s="87"/>
      <c r="L21" s="88">
        <f t="shared" ref="L21:L30" si="9">(J21*K21)</f>
        <v>0</v>
      </c>
      <c r="M21" s="88">
        <f t="shared" ref="M21:M30" si="10">J21+L21</f>
        <v>0</v>
      </c>
      <c r="N21" s="85">
        <v>0</v>
      </c>
      <c r="O21" s="87"/>
      <c r="P21" s="88">
        <f>O21*N21</f>
        <v>0</v>
      </c>
      <c r="Q21" s="81"/>
    </row>
    <row r="22" spans="1:22" ht="11.45" customHeight="1" x14ac:dyDescent="0.2">
      <c r="A22" s="335"/>
      <c r="B22" s="231" t="s">
        <v>203</v>
      </c>
      <c r="C22" s="83" t="s">
        <v>204</v>
      </c>
      <c r="D22" s="83" t="s">
        <v>205</v>
      </c>
      <c r="E22" s="83"/>
      <c r="F22" s="83"/>
      <c r="G22" s="84"/>
      <c r="H22" s="83" t="s">
        <v>206</v>
      </c>
      <c r="I22" s="85">
        <v>0</v>
      </c>
      <c r="J22" s="86">
        <f t="shared" si="8"/>
        <v>0</v>
      </c>
      <c r="K22" s="87"/>
      <c r="L22" s="88">
        <f t="shared" si="9"/>
        <v>0</v>
      </c>
      <c r="M22" s="88">
        <f t="shared" si="10"/>
        <v>0</v>
      </c>
      <c r="N22" s="85">
        <v>0</v>
      </c>
      <c r="O22" s="87"/>
      <c r="P22" s="88">
        <f t="shared" ref="P22:P30" si="11">O22*N22</f>
        <v>0</v>
      </c>
      <c r="Q22" s="81"/>
    </row>
    <row r="23" spans="1:22" ht="11.45" customHeight="1" x14ac:dyDescent="0.2">
      <c r="A23" s="335"/>
      <c r="B23" s="231" t="s">
        <v>203</v>
      </c>
      <c r="C23" s="83" t="s">
        <v>204</v>
      </c>
      <c r="D23" s="83" t="s">
        <v>205</v>
      </c>
      <c r="E23" s="83"/>
      <c r="F23" s="83"/>
      <c r="G23" s="84"/>
      <c r="H23" s="83" t="s">
        <v>206</v>
      </c>
      <c r="I23" s="85">
        <v>0</v>
      </c>
      <c r="J23" s="86">
        <f t="shared" si="8"/>
        <v>0</v>
      </c>
      <c r="K23" s="87"/>
      <c r="L23" s="88">
        <f t="shared" si="9"/>
        <v>0</v>
      </c>
      <c r="M23" s="88">
        <f t="shared" si="10"/>
        <v>0</v>
      </c>
      <c r="N23" s="85">
        <v>0</v>
      </c>
      <c r="O23" s="87"/>
      <c r="P23" s="88">
        <f t="shared" si="11"/>
        <v>0</v>
      </c>
      <c r="Q23" s="81"/>
    </row>
    <row r="24" spans="1:22" ht="11.45" customHeight="1" x14ac:dyDescent="0.2">
      <c r="A24" s="335"/>
      <c r="B24" s="231" t="s">
        <v>203</v>
      </c>
      <c r="C24" s="83" t="s">
        <v>204</v>
      </c>
      <c r="D24" s="83" t="s">
        <v>205</v>
      </c>
      <c r="E24" s="83"/>
      <c r="F24" s="83"/>
      <c r="G24" s="84"/>
      <c r="H24" s="83" t="s">
        <v>206</v>
      </c>
      <c r="I24" s="85">
        <v>0</v>
      </c>
      <c r="J24" s="86">
        <f t="shared" si="8"/>
        <v>0</v>
      </c>
      <c r="K24" s="87"/>
      <c r="L24" s="88">
        <f t="shared" si="9"/>
        <v>0</v>
      </c>
      <c r="M24" s="88">
        <f t="shared" si="10"/>
        <v>0</v>
      </c>
      <c r="N24" s="85">
        <v>0</v>
      </c>
      <c r="O24" s="87"/>
      <c r="P24" s="88">
        <f t="shared" si="11"/>
        <v>0</v>
      </c>
      <c r="Q24" s="81"/>
    </row>
    <row r="25" spans="1:22" ht="11.45" customHeight="1" x14ac:dyDescent="0.2">
      <c r="A25" s="335"/>
      <c r="B25" s="231" t="s">
        <v>203</v>
      </c>
      <c r="C25" s="83" t="s">
        <v>204</v>
      </c>
      <c r="D25" s="83" t="s">
        <v>205</v>
      </c>
      <c r="E25" s="83"/>
      <c r="F25" s="83"/>
      <c r="G25" s="84"/>
      <c r="H25" s="83" t="s">
        <v>206</v>
      </c>
      <c r="I25" s="85">
        <v>0</v>
      </c>
      <c r="J25" s="86">
        <f t="shared" si="8"/>
        <v>0</v>
      </c>
      <c r="K25" s="87"/>
      <c r="L25" s="88">
        <f t="shared" si="9"/>
        <v>0</v>
      </c>
      <c r="M25" s="88">
        <f t="shared" si="10"/>
        <v>0</v>
      </c>
      <c r="N25" s="85">
        <v>0</v>
      </c>
      <c r="O25" s="87"/>
      <c r="P25" s="88">
        <f t="shared" si="11"/>
        <v>0</v>
      </c>
      <c r="Q25" s="81"/>
    </row>
    <row r="26" spans="1:22" ht="11.45" customHeight="1" x14ac:dyDescent="0.2">
      <c r="A26" s="335"/>
      <c r="B26" s="231" t="s">
        <v>203</v>
      </c>
      <c r="C26" s="83" t="s">
        <v>204</v>
      </c>
      <c r="D26" s="83" t="s">
        <v>205</v>
      </c>
      <c r="E26" s="83"/>
      <c r="F26" s="83"/>
      <c r="G26" s="84"/>
      <c r="H26" s="83" t="s">
        <v>206</v>
      </c>
      <c r="I26" s="85">
        <v>0</v>
      </c>
      <c r="J26" s="86">
        <f t="shared" si="8"/>
        <v>0</v>
      </c>
      <c r="K26" s="87"/>
      <c r="L26" s="88">
        <f t="shared" si="9"/>
        <v>0</v>
      </c>
      <c r="M26" s="88">
        <f t="shared" si="10"/>
        <v>0</v>
      </c>
      <c r="N26" s="85">
        <v>0</v>
      </c>
      <c r="O26" s="87"/>
      <c r="P26" s="88">
        <f t="shared" si="11"/>
        <v>0</v>
      </c>
      <c r="Q26" s="81"/>
    </row>
    <row r="27" spans="1:22" ht="12" customHeight="1" x14ac:dyDescent="0.2">
      <c r="A27" s="335"/>
      <c r="B27" s="231" t="s">
        <v>203</v>
      </c>
      <c r="C27" s="83" t="s">
        <v>204</v>
      </c>
      <c r="D27" s="83" t="s">
        <v>205</v>
      </c>
      <c r="E27" s="83"/>
      <c r="F27" s="83"/>
      <c r="G27" s="84"/>
      <c r="H27" s="83" t="s">
        <v>206</v>
      </c>
      <c r="I27" s="85">
        <v>0</v>
      </c>
      <c r="J27" s="86">
        <f t="shared" si="8"/>
        <v>0</v>
      </c>
      <c r="K27" s="87"/>
      <c r="L27" s="88">
        <f t="shared" si="9"/>
        <v>0</v>
      </c>
      <c r="M27" s="88">
        <f t="shared" si="10"/>
        <v>0</v>
      </c>
      <c r="N27" s="85">
        <v>0</v>
      </c>
      <c r="O27" s="87"/>
      <c r="P27" s="88">
        <f t="shared" si="11"/>
        <v>0</v>
      </c>
      <c r="Q27" s="81"/>
    </row>
    <row r="28" spans="1:22" ht="12" customHeight="1" x14ac:dyDescent="0.2">
      <c r="A28" s="335"/>
      <c r="B28" s="231" t="s">
        <v>203</v>
      </c>
      <c r="C28" s="83" t="s">
        <v>204</v>
      </c>
      <c r="D28" s="83" t="s">
        <v>205</v>
      </c>
      <c r="E28" s="83"/>
      <c r="F28" s="83"/>
      <c r="G28" s="84"/>
      <c r="H28" s="83" t="s">
        <v>206</v>
      </c>
      <c r="I28" s="85">
        <v>0</v>
      </c>
      <c r="J28" s="86">
        <f t="shared" si="8"/>
        <v>0</v>
      </c>
      <c r="K28" s="87"/>
      <c r="L28" s="88">
        <f t="shared" si="9"/>
        <v>0</v>
      </c>
      <c r="M28" s="88">
        <f t="shared" si="10"/>
        <v>0</v>
      </c>
      <c r="N28" s="85">
        <v>0</v>
      </c>
      <c r="O28" s="87"/>
      <c r="P28" s="88">
        <f t="shared" si="11"/>
        <v>0</v>
      </c>
      <c r="Q28" s="81"/>
    </row>
    <row r="29" spans="1:22" ht="12" customHeight="1" x14ac:dyDescent="0.2">
      <c r="A29" s="335"/>
      <c r="B29" s="231" t="s">
        <v>203</v>
      </c>
      <c r="C29" s="83" t="s">
        <v>204</v>
      </c>
      <c r="D29" s="83" t="s">
        <v>205</v>
      </c>
      <c r="E29" s="83"/>
      <c r="F29" s="83"/>
      <c r="G29" s="84"/>
      <c r="H29" s="83" t="s">
        <v>206</v>
      </c>
      <c r="I29" s="85">
        <v>0</v>
      </c>
      <c r="J29" s="86">
        <f t="shared" si="8"/>
        <v>0</v>
      </c>
      <c r="K29" s="87"/>
      <c r="L29" s="88">
        <f t="shared" si="9"/>
        <v>0</v>
      </c>
      <c r="M29" s="88">
        <f t="shared" si="10"/>
        <v>0</v>
      </c>
      <c r="N29" s="85">
        <v>0</v>
      </c>
      <c r="O29" s="87"/>
      <c r="P29" s="88">
        <f t="shared" si="11"/>
        <v>0</v>
      </c>
      <c r="Q29" s="81"/>
    </row>
    <row r="30" spans="1:22" ht="12" customHeight="1" x14ac:dyDescent="0.2">
      <c r="A30" s="335"/>
      <c r="B30" s="231" t="s">
        <v>203</v>
      </c>
      <c r="C30" s="83" t="s">
        <v>204</v>
      </c>
      <c r="D30" s="83" t="s">
        <v>205</v>
      </c>
      <c r="E30" s="83"/>
      <c r="F30" s="83"/>
      <c r="G30" s="84"/>
      <c r="H30" s="83" t="s">
        <v>206</v>
      </c>
      <c r="I30" s="85">
        <v>0</v>
      </c>
      <c r="J30" s="86">
        <f t="shared" si="8"/>
        <v>0</v>
      </c>
      <c r="K30" s="87"/>
      <c r="L30" s="88">
        <f t="shared" si="9"/>
        <v>0</v>
      </c>
      <c r="M30" s="88">
        <f t="shared" si="10"/>
        <v>0</v>
      </c>
      <c r="N30" s="85">
        <v>0</v>
      </c>
      <c r="O30" s="87"/>
      <c r="P30" s="88">
        <f t="shared" si="11"/>
        <v>0</v>
      </c>
      <c r="Q30" s="81"/>
    </row>
    <row r="31" spans="1:22" x14ac:dyDescent="0.2">
      <c r="A31" s="335"/>
      <c r="B31" s="172" t="s">
        <v>202</v>
      </c>
      <c r="C31" s="173"/>
      <c r="D31" s="167"/>
      <c r="E31" s="173"/>
      <c r="F31" s="173"/>
      <c r="G31" s="174"/>
      <c r="H31" s="174"/>
      <c r="I31" s="167"/>
      <c r="J31" s="169"/>
      <c r="K31" s="170"/>
      <c r="L31" s="171"/>
      <c r="M31" s="171"/>
      <c r="N31" s="167"/>
      <c r="O31" s="170"/>
      <c r="P31" s="171"/>
      <c r="Q31" s="81"/>
      <c r="V31" s="52"/>
    </row>
    <row r="32" spans="1:22" ht="12" customHeight="1" x14ac:dyDescent="0.2">
      <c r="A32" s="335"/>
      <c r="B32" s="231" t="s">
        <v>203</v>
      </c>
      <c r="C32" s="83" t="s">
        <v>204</v>
      </c>
      <c r="D32" s="83" t="s">
        <v>205</v>
      </c>
      <c r="E32" s="83"/>
      <c r="F32" s="83"/>
      <c r="G32" s="84"/>
      <c r="H32" s="83" t="s">
        <v>206</v>
      </c>
      <c r="I32" s="85">
        <v>0</v>
      </c>
      <c r="J32" s="86">
        <f t="shared" ref="J32:J41" si="12">G32*I32</f>
        <v>0</v>
      </c>
      <c r="K32" s="87"/>
      <c r="L32" s="88">
        <f t="shared" ref="L32:L35" si="13">(J32*K32)</f>
        <v>0</v>
      </c>
      <c r="M32" s="88">
        <f t="shared" ref="M32:M35" si="14">J32+L32</f>
        <v>0</v>
      </c>
      <c r="N32" s="85">
        <v>0</v>
      </c>
      <c r="O32" s="87"/>
      <c r="P32" s="88">
        <f>O32*N32</f>
        <v>0</v>
      </c>
      <c r="Q32" s="81"/>
    </row>
    <row r="33" spans="1:23" ht="12" customHeight="1" x14ac:dyDescent="0.2">
      <c r="A33" s="335"/>
      <c r="B33" s="231" t="s">
        <v>203</v>
      </c>
      <c r="C33" s="83" t="s">
        <v>204</v>
      </c>
      <c r="D33" s="83" t="s">
        <v>205</v>
      </c>
      <c r="E33" s="83"/>
      <c r="F33" s="83"/>
      <c r="G33" s="84"/>
      <c r="H33" s="83" t="s">
        <v>206</v>
      </c>
      <c r="I33" s="85">
        <v>0</v>
      </c>
      <c r="J33" s="86">
        <f t="shared" si="12"/>
        <v>0</v>
      </c>
      <c r="K33" s="87"/>
      <c r="L33" s="88">
        <f t="shared" si="13"/>
        <v>0</v>
      </c>
      <c r="M33" s="88">
        <f t="shared" si="14"/>
        <v>0</v>
      </c>
      <c r="N33" s="85">
        <v>0</v>
      </c>
      <c r="O33" s="87"/>
      <c r="P33" s="88">
        <f t="shared" ref="P33:P41" si="15">O33*N33</f>
        <v>0</v>
      </c>
      <c r="Q33" s="81"/>
    </row>
    <row r="34" spans="1:23" ht="12" customHeight="1" x14ac:dyDescent="0.2">
      <c r="A34" s="335"/>
      <c r="B34" s="231" t="s">
        <v>203</v>
      </c>
      <c r="C34" s="83" t="s">
        <v>204</v>
      </c>
      <c r="D34" s="83" t="s">
        <v>205</v>
      </c>
      <c r="E34" s="83"/>
      <c r="F34" s="83"/>
      <c r="G34" s="84"/>
      <c r="H34" s="83" t="s">
        <v>206</v>
      </c>
      <c r="I34" s="85">
        <v>0</v>
      </c>
      <c r="J34" s="86">
        <f t="shared" si="12"/>
        <v>0</v>
      </c>
      <c r="K34" s="87"/>
      <c r="L34" s="88">
        <f t="shared" si="13"/>
        <v>0</v>
      </c>
      <c r="M34" s="88">
        <f t="shared" si="14"/>
        <v>0</v>
      </c>
      <c r="N34" s="85">
        <v>0</v>
      </c>
      <c r="O34" s="87"/>
      <c r="P34" s="88">
        <f t="shared" si="15"/>
        <v>0</v>
      </c>
      <c r="Q34" s="81"/>
    </row>
    <row r="35" spans="1:23" ht="12" customHeight="1" x14ac:dyDescent="0.2">
      <c r="A35" s="335"/>
      <c r="B35" s="231" t="s">
        <v>203</v>
      </c>
      <c r="C35" s="83" t="s">
        <v>204</v>
      </c>
      <c r="D35" s="83" t="s">
        <v>205</v>
      </c>
      <c r="E35" s="83"/>
      <c r="F35" s="83"/>
      <c r="G35" s="84"/>
      <c r="H35" s="83" t="s">
        <v>206</v>
      </c>
      <c r="I35" s="85">
        <v>0</v>
      </c>
      <c r="J35" s="86">
        <f t="shared" si="12"/>
        <v>0</v>
      </c>
      <c r="K35" s="87"/>
      <c r="L35" s="88">
        <f t="shared" si="13"/>
        <v>0</v>
      </c>
      <c r="M35" s="88">
        <f t="shared" si="14"/>
        <v>0</v>
      </c>
      <c r="N35" s="85">
        <v>0</v>
      </c>
      <c r="O35" s="87"/>
      <c r="P35" s="88">
        <f t="shared" si="15"/>
        <v>0</v>
      </c>
      <c r="Q35" s="81"/>
    </row>
    <row r="36" spans="1:23" ht="12" customHeight="1" x14ac:dyDescent="0.2">
      <c r="A36" s="335"/>
      <c r="B36" s="231" t="s">
        <v>203</v>
      </c>
      <c r="C36" s="83" t="s">
        <v>204</v>
      </c>
      <c r="D36" s="83" t="s">
        <v>205</v>
      </c>
      <c r="E36" s="83"/>
      <c r="F36" s="83"/>
      <c r="G36" s="84"/>
      <c r="H36" s="83" t="s">
        <v>206</v>
      </c>
      <c r="I36" s="85">
        <v>0</v>
      </c>
      <c r="J36" s="86">
        <f t="shared" si="12"/>
        <v>0</v>
      </c>
      <c r="K36" s="87"/>
      <c r="L36" s="88">
        <f t="shared" ref="L36:L52" si="16">(J36*K36)</f>
        <v>0</v>
      </c>
      <c r="M36" s="88">
        <f t="shared" ref="M36:M52" si="17">J36+L36</f>
        <v>0</v>
      </c>
      <c r="N36" s="85">
        <v>0</v>
      </c>
      <c r="O36" s="87"/>
      <c r="P36" s="88">
        <f t="shared" si="15"/>
        <v>0</v>
      </c>
      <c r="Q36" s="81"/>
    </row>
    <row r="37" spans="1:23" ht="12" customHeight="1" x14ac:dyDescent="0.2">
      <c r="A37" s="335"/>
      <c r="B37" s="231" t="s">
        <v>203</v>
      </c>
      <c r="C37" s="83" t="s">
        <v>204</v>
      </c>
      <c r="D37" s="83" t="s">
        <v>205</v>
      </c>
      <c r="E37" s="83"/>
      <c r="F37" s="83"/>
      <c r="G37" s="84"/>
      <c r="H37" s="83" t="s">
        <v>206</v>
      </c>
      <c r="I37" s="85">
        <v>0</v>
      </c>
      <c r="J37" s="86">
        <f t="shared" si="12"/>
        <v>0</v>
      </c>
      <c r="K37" s="87"/>
      <c r="L37" s="88">
        <f t="shared" si="16"/>
        <v>0</v>
      </c>
      <c r="M37" s="88">
        <f t="shared" si="17"/>
        <v>0</v>
      </c>
      <c r="N37" s="85">
        <v>0</v>
      </c>
      <c r="O37" s="87"/>
      <c r="P37" s="88">
        <f t="shared" si="15"/>
        <v>0</v>
      </c>
      <c r="Q37" s="81"/>
    </row>
    <row r="38" spans="1:23" ht="12" customHeight="1" x14ac:dyDescent="0.2">
      <c r="A38" s="335"/>
      <c r="B38" s="231" t="s">
        <v>203</v>
      </c>
      <c r="C38" s="83" t="s">
        <v>204</v>
      </c>
      <c r="D38" s="83" t="s">
        <v>205</v>
      </c>
      <c r="E38" s="83"/>
      <c r="F38" s="83"/>
      <c r="G38" s="84"/>
      <c r="H38" s="83" t="s">
        <v>206</v>
      </c>
      <c r="I38" s="85">
        <v>0</v>
      </c>
      <c r="J38" s="86">
        <f t="shared" si="12"/>
        <v>0</v>
      </c>
      <c r="K38" s="87"/>
      <c r="L38" s="88">
        <f t="shared" si="16"/>
        <v>0</v>
      </c>
      <c r="M38" s="88">
        <f t="shared" si="17"/>
        <v>0</v>
      </c>
      <c r="N38" s="85">
        <v>0</v>
      </c>
      <c r="O38" s="87"/>
      <c r="P38" s="88">
        <f t="shared" si="15"/>
        <v>0</v>
      </c>
      <c r="Q38" s="81"/>
    </row>
    <row r="39" spans="1:23" ht="12" customHeight="1" x14ac:dyDescent="0.2">
      <c r="A39" s="335"/>
      <c r="B39" s="231" t="s">
        <v>203</v>
      </c>
      <c r="C39" s="83" t="s">
        <v>204</v>
      </c>
      <c r="D39" s="83" t="s">
        <v>205</v>
      </c>
      <c r="E39" s="83"/>
      <c r="F39" s="83"/>
      <c r="G39" s="84"/>
      <c r="H39" s="83" t="s">
        <v>206</v>
      </c>
      <c r="I39" s="85">
        <v>0</v>
      </c>
      <c r="J39" s="86">
        <f t="shared" si="12"/>
        <v>0</v>
      </c>
      <c r="K39" s="87"/>
      <c r="L39" s="88">
        <f t="shared" si="16"/>
        <v>0</v>
      </c>
      <c r="M39" s="88">
        <f t="shared" si="17"/>
        <v>0</v>
      </c>
      <c r="N39" s="85">
        <v>0</v>
      </c>
      <c r="O39" s="87"/>
      <c r="P39" s="88">
        <f t="shared" si="15"/>
        <v>0</v>
      </c>
      <c r="Q39" s="81"/>
    </row>
    <row r="40" spans="1:23" ht="12" customHeight="1" x14ac:dyDescent="0.2">
      <c r="A40" s="335"/>
      <c r="B40" s="231" t="s">
        <v>203</v>
      </c>
      <c r="C40" s="83" t="s">
        <v>204</v>
      </c>
      <c r="D40" s="83" t="s">
        <v>205</v>
      </c>
      <c r="E40" s="83"/>
      <c r="F40" s="83"/>
      <c r="G40" s="84"/>
      <c r="H40" s="83" t="s">
        <v>206</v>
      </c>
      <c r="I40" s="85">
        <v>0</v>
      </c>
      <c r="J40" s="86">
        <f t="shared" si="12"/>
        <v>0</v>
      </c>
      <c r="K40" s="87"/>
      <c r="L40" s="88">
        <f t="shared" si="16"/>
        <v>0</v>
      </c>
      <c r="M40" s="88">
        <f t="shared" si="17"/>
        <v>0</v>
      </c>
      <c r="N40" s="85">
        <v>0</v>
      </c>
      <c r="O40" s="87"/>
      <c r="P40" s="88">
        <f t="shared" si="15"/>
        <v>0</v>
      </c>
      <c r="Q40" s="81"/>
    </row>
    <row r="41" spans="1:23" ht="12" customHeight="1" x14ac:dyDescent="0.2">
      <c r="A41" s="335"/>
      <c r="B41" s="231" t="s">
        <v>203</v>
      </c>
      <c r="C41" s="83" t="s">
        <v>204</v>
      </c>
      <c r="D41" s="83" t="s">
        <v>205</v>
      </c>
      <c r="E41" s="83"/>
      <c r="F41" s="83"/>
      <c r="G41" s="84"/>
      <c r="H41" s="83" t="s">
        <v>206</v>
      </c>
      <c r="I41" s="85">
        <v>0</v>
      </c>
      <c r="J41" s="86">
        <f t="shared" si="12"/>
        <v>0</v>
      </c>
      <c r="K41" s="87"/>
      <c r="L41" s="88">
        <f t="shared" si="16"/>
        <v>0</v>
      </c>
      <c r="M41" s="88">
        <f t="shared" si="17"/>
        <v>0</v>
      </c>
      <c r="N41" s="85">
        <v>0</v>
      </c>
      <c r="O41" s="87"/>
      <c r="P41" s="88">
        <f t="shared" si="15"/>
        <v>0</v>
      </c>
      <c r="Q41" s="81"/>
    </row>
    <row r="42" spans="1:23" ht="12" customHeight="1" x14ac:dyDescent="0.2">
      <c r="A42" s="335"/>
      <c r="B42" s="172" t="s">
        <v>202</v>
      </c>
      <c r="C42" s="173"/>
      <c r="D42" s="167"/>
      <c r="E42" s="173"/>
      <c r="F42" s="173"/>
      <c r="G42" s="174"/>
      <c r="H42" s="174"/>
      <c r="I42" s="167"/>
      <c r="J42" s="169"/>
      <c r="K42" s="170"/>
      <c r="L42" s="171"/>
      <c r="M42" s="171"/>
      <c r="N42" s="167"/>
      <c r="O42" s="170"/>
      <c r="P42" s="171"/>
      <c r="Q42" s="81"/>
    </row>
    <row r="43" spans="1:23" ht="12" customHeight="1" x14ac:dyDescent="0.2">
      <c r="A43" s="335"/>
      <c r="B43" s="231" t="s">
        <v>203</v>
      </c>
      <c r="C43" s="83" t="s">
        <v>204</v>
      </c>
      <c r="D43" s="83" t="s">
        <v>205</v>
      </c>
      <c r="E43" s="83"/>
      <c r="F43" s="83"/>
      <c r="G43" s="84"/>
      <c r="H43" s="83" t="s">
        <v>206</v>
      </c>
      <c r="I43" s="85">
        <v>0</v>
      </c>
      <c r="J43" s="86">
        <f t="shared" ref="J43:J52" si="18">G43*I43</f>
        <v>0</v>
      </c>
      <c r="K43" s="87"/>
      <c r="L43" s="88">
        <f t="shared" si="16"/>
        <v>0</v>
      </c>
      <c r="M43" s="88">
        <f t="shared" si="17"/>
        <v>0</v>
      </c>
      <c r="N43" s="85">
        <v>0</v>
      </c>
      <c r="O43" s="87"/>
      <c r="P43" s="88">
        <f>O43*N43</f>
        <v>0</v>
      </c>
      <c r="Q43" s="81"/>
      <c r="T43" s="203"/>
      <c r="U43" s="46"/>
      <c r="V43" s="49"/>
      <c r="W43" s="49"/>
    </row>
    <row r="44" spans="1:23" ht="12" customHeight="1" x14ac:dyDescent="0.2">
      <c r="A44" s="335"/>
      <c r="B44" s="231" t="s">
        <v>203</v>
      </c>
      <c r="C44" s="83" t="s">
        <v>204</v>
      </c>
      <c r="D44" s="83" t="s">
        <v>205</v>
      </c>
      <c r="E44" s="83"/>
      <c r="F44" s="83"/>
      <c r="G44" s="84"/>
      <c r="H44" s="83" t="s">
        <v>206</v>
      </c>
      <c r="I44" s="85">
        <v>0</v>
      </c>
      <c r="J44" s="86">
        <f t="shared" si="18"/>
        <v>0</v>
      </c>
      <c r="K44" s="87"/>
      <c r="L44" s="88">
        <f t="shared" ref="L44:L47" si="19">(J44*K44)</f>
        <v>0</v>
      </c>
      <c r="M44" s="88">
        <f t="shared" ref="M44:M47" si="20">J44+L44</f>
        <v>0</v>
      </c>
      <c r="N44" s="85">
        <v>0</v>
      </c>
      <c r="O44" s="87"/>
      <c r="P44" s="88">
        <f t="shared" ref="P44:P52" si="21">O44*N44</f>
        <v>0</v>
      </c>
      <c r="Q44" s="81"/>
      <c r="T44" s="204"/>
      <c r="U44" s="49"/>
      <c r="V44" s="205"/>
      <c r="W44" s="206"/>
    </row>
    <row r="45" spans="1:23" ht="12" customHeight="1" x14ac:dyDescent="0.2">
      <c r="A45" s="335"/>
      <c r="B45" s="231" t="s">
        <v>203</v>
      </c>
      <c r="C45" s="83" t="s">
        <v>204</v>
      </c>
      <c r="D45" s="83" t="s">
        <v>205</v>
      </c>
      <c r="E45" s="83"/>
      <c r="F45" s="83"/>
      <c r="G45" s="84"/>
      <c r="H45" s="83" t="s">
        <v>206</v>
      </c>
      <c r="I45" s="85">
        <v>0</v>
      </c>
      <c r="J45" s="86">
        <f t="shared" si="18"/>
        <v>0</v>
      </c>
      <c r="K45" s="87"/>
      <c r="L45" s="88">
        <f t="shared" si="19"/>
        <v>0</v>
      </c>
      <c r="M45" s="88">
        <f t="shared" si="20"/>
        <v>0</v>
      </c>
      <c r="N45" s="85">
        <v>0</v>
      </c>
      <c r="O45" s="87"/>
      <c r="P45" s="88">
        <f t="shared" si="21"/>
        <v>0</v>
      </c>
      <c r="Q45" s="81"/>
      <c r="T45" s="206"/>
      <c r="U45" s="49"/>
      <c r="V45" s="205"/>
      <c r="W45" s="206"/>
    </row>
    <row r="46" spans="1:23" ht="12" customHeight="1" x14ac:dyDescent="0.2">
      <c r="A46" s="335"/>
      <c r="B46" s="231" t="s">
        <v>203</v>
      </c>
      <c r="C46" s="83" t="s">
        <v>204</v>
      </c>
      <c r="D46" s="83" t="s">
        <v>205</v>
      </c>
      <c r="E46" s="83"/>
      <c r="F46" s="83"/>
      <c r="G46" s="84"/>
      <c r="H46" s="83" t="s">
        <v>206</v>
      </c>
      <c r="I46" s="85">
        <v>0</v>
      </c>
      <c r="J46" s="86">
        <f t="shared" si="18"/>
        <v>0</v>
      </c>
      <c r="K46" s="87"/>
      <c r="L46" s="88">
        <f t="shared" si="19"/>
        <v>0</v>
      </c>
      <c r="M46" s="88">
        <f t="shared" si="20"/>
        <v>0</v>
      </c>
      <c r="N46" s="85">
        <v>0</v>
      </c>
      <c r="O46" s="87"/>
      <c r="P46" s="88">
        <f t="shared" si="21"/>
        <v>0</v>
      </c>
      <c r="Q46" s="81"/>
      <c r="T46" s="206"/>
      <c r="U46" s="206"/>
      <c r="V46" s="205"/>
      <c r="W46" s="49"/>
    </row>
    <row r="47" spans="1:23" ht="12" customHeight="1" x14ac:dyDescent="0.2">
      <c r="A47" s="335"/>
      <c r="B47" s="231" t="s">
        <v>203</v>
      </c>
      <c r="C47" s="83" t="s">
        <v>204</v>
      </c>
      <c r="D47" s="83" t="s">
        <v>205</v>
      </c>
      <c r="E47" s="83"/>
      <c r="F47" s="83"/>
      <c r="G47" s="84"/>
      <c r="H47" s="83" t="s">
        <v>206</v>
      </c>
      <c r="I47" s="85">
        <v>0</v>
      </c>
      <c r="J47" s="86">
        <f t="shared" si="18"/>
        <v>0</v>
      </c>
      <c r="K47" s="87"/>
      <c r="L47" s="88">
        <f t="shared" si="19"/>
        <v>0</v>
      </c>
      <c r="M47" s="88">
        <f t="shared" si="20"/>
        <v>0</v>
      </c>
      <c r="N47" s="85">
        <v>0</v>
      </c>
      <c r="O47" s="87"/>
      <c r="P47" s="88">
        <f t="shared" si="21"/>
        <v>0</v>
      </c>
      <c r="Q47" s="81"/>
      <c r="T47" s="206"/>
      <c r="U47" s="49"/>
      <c r="V47" s="205"/>
      <c r="W47" s="49"/>
    </row>
    <row r="48" spans="1:23" ht="12" customHeight="1" x14ac:dyDescent="0.2">
      <c r="A48" s="335"/>
      <c r="B48" s="231" t="s">
        <v>203</v>
      </c>
      <c r="C48" s="83" t="s">
        <v>204</v>
      </c>
      <c r="D48" s="83" t="s">
        <v>205</v>
      </c>
      <c r="E48" s="83"/>
      <c r="F48" s="83"/>
      <c r="G48" s="84"/>
      <c r="H48" s="83" t="s">
        <v>206</v>
      </c>
      <c r="I48" s="85">
        <v>0</v>
      </c>
      <c r="J48" s="86">
        <f t="shared" si="18"/>
        <v>0</v>
      </c>
      <c r="K48" s="87"/>
      <c r="L48" s="88">
        <f t="shared" si="16"/>
        <v>0</v>
      </c>
      <c r="M48" s="88">
        <f t="shared" si="17"/>
        <v>0</v>
      </c>
      <c r="N48" s="85">
        <v>0</v>
      </c>
      <c r="O48" s="87"/>
      <c r="P48" s="88">
        <f t="shared" si="21"/>
        <v>0</v>
      </c>
      <c r="Q48" s="81"/>
      <c r="T48" s="206"/>
      <c r="U48" s="49"/>
      <c r="V48" s="205"/>
      <c r="W48" s="49"/>
    </row>
    <row r="49" spans="1:23" ht="12" customHeight="1" x14ac:dyDescent="0.2">
      <c r="A49" s="335"/>
      <c r="B49" s="231" t="s">
        <v>203</v>
      </c>
      <c r="C49" s="83" t="s">
        <v>204</v>
      </c>
      <c r="D49" s="83" t="s">
        <v>205</v>
      </c>
      <c r="E49" s="83"/>
      <c r="F49" s="83"/>
      <c r="G49" s="84"/>
      <c r="H49" s="83" t="s">
        <v>206</v>
      </c>
      <c r="I49" s="85">
        <v>0</v>
      </c>
      <c r="J49" s="86">
        <f t="shared" si="18"/>
        <v>0</v>
      </c>
      <c r="K49" s="87"/>
      <c r="L49" s="88">
        <f t="shared" si="16"/>
        <v>0</v>
      </c>
      <c r="M49" s="88">
        <v>0</v>
      </c>
      <c r="N49" s="85">
        <v>0</v>
      </c>
      <c r="O49" s="87"/>
      <c r="P49" s="88">
        <f t="shared" si="21"/>
        <v>0</v>
      </c>
      <c r="Q49" s="81"/>
      <c r="T49" s="206"/>
      <c r="U49" s="206"/>
      <c r="V49" s="205"/>
      <c r="W49" s="49"/>
    </row>
    <row r="50" spans="1:23" ht="12" customHeight="1" x14ac:dyDescent="0.2">
      <c r="A50" s="335"/>
      <c r="B50" s="231" t="s">
        <v>203</v>
      </c>
      <c r="C50" s="83" t="s">
        <v>204</v>
      </c>
      <c r="D50" s="83" t="s">
        <v>205</v>
      </c>
      <c r="E50" s="83"/>
      <c r="F50" s="83"/>
      <c r="G50" s="84"/>
      <c r="H50" s="83" t="s">
        <v>206</v>
      </c>
      <c r="I50" s="85">
        <v>0</v>
      </c>
      <c r="J50" s="86">
        <f t="shared" si="18"/>
        <v>0</v>
      </c>
      <c r="K50" s="87"/>
      <c r="L50" s="88">
        <f t="shared" si="16"/>
        <v>0</v>
      </c>
      <c r="M50" s="88">
        <f t="shared" si="17"/>
        <v>0</v>
      </c>
      <c r="N50" s="85">
        <v>0</v>
      </c>
      <c r="O50" s="87"/>
      <c r="P50" s="88">
        <f t="shared" si="21"/>
        <v>0</v>
      </c>
      <c r="Q50" s="81"/>
      <c r="T50" s="206"/>
      <c r="U50" s="49"/>
      <c r="V50" s="205"/>
      <c r="W50" s="49"/>
    </row>
    <row r="51" spans="1:23" ht="12" customHeight="1" x14ac:dyDescent="0.2">
      <c r="A51" s="335"/>
      <c r="B51" s="231" t="s">
        <v>203</v>
      </c>
      <c r="C51" s="83" t="s">
        <v>204</v>
      </c>
      <c r="D51" s="83" t="s">
        <v>205</v>
      </c>
      <c r="E51" s="83"/>
      <c r="F51" s="83"/>
      <c r="G51" s="84"/>
      <c r="H51" s="83" t="s">
        <v>206</v>
      </c>
      <c r="I51" s="85">
        <v>0</v>
      </c>
      <c r="J51" s="86">
        <f t="shared" si="18"/>
        <v>0</v>
      </c>
      <c r="K51" s="87"/>
      <c r="L51" s="88">
        <f t="shared" si="16"/>
        <v>0</v>
      </c>
      <c r="M51" s="88">
        <f t="shared" si="17"/>
        <v>0</v>
      </c>
      <c r="N51" s="85">
        <v>0</v>
      </c>
      <c r="O51" s="87"/>
      <c r="P51" s="88">
        <f t="shared" si="21"/>
        <v>0</v>
      </c>
      <c r="Q51" s="81"/>
    </row>
    <row r="52" spans="1:23" ht="12" customHeight="1" x14ac:dyDescent="0.2">
      <c r="A52" s="335"/>
      <c r="B52" s="231" t="s">
        <v>203</v>
      </c>
      <c r="C52" s="83" t="s">
        <v>204</v>
      </c>
      <c r="D52" s="83" t="s">
        <v>205</v>
      </c>
      <c r="E52" s="83"/>
      <c r="F52" s="83"/>
      <c r="G52" s="84"/>
      <c r="H52" s="83" t="s">
        <v>206</v>
      </c>
      <c r="I52" s="85">
        <v>0</v>
      </c>
      <c r="J52" s="86">
        <f t="shared" si="18"/>
        <v>0</v>
      </c>
      <c r="K52" s="87"/>
      <c r="L52" s="88">
        <f t="shared" si="16"/>
        <v>0</v>
      </c>
      <c r="M52" s="88">
        <f t="shared" si="17"/>
        <v>0</v>
      </c>
      <c r="N52" s="85">
        <v>0</v>
      </c>
      <c r="O52" s="87"/>
      <c r="P52" s="88">
        <f t="shared" si="21"/>
        <v>0</v>
      </c>
      <c r="Q52" s="81"/>
    </row>
    <row r="53" spans="1:23" s="34" customFormat="1" x14ac:dyDescent="0.2">
      <c r="A53" s="335"/>
      <c r="B53" s="273" t="s">
        <v>207</v>
      </c>
      <c r="C53" s="245"/>
      <c r="D53" s="246"/>
      <c r="E53" s="94"/>
      <c r="F53" s="94"/>
      <c r="G53" s="112"/>
      <c r="H53" s="112"/>
      <c r="I53" s="247"/>
      <c r="J53" s="252">
        <f>SUM(J10:J19,J21:J30,J32:J41,J43:J52)</f>
        <v>0</v>
      </c>
      <c r="K53" s="97"/>
      <c r="L53" s="252">
        <f>SUM(L10:L19,L21:L30,L32:L41,L43:L52)</f>
        <v>0</v>
      </c>
      <c r="M53" s="252">
        <f>SUM(M10:M19,M21:M30,M32:M41,M43:M52)</f>
        <v>0</v>
      </c>
      <c r="N53" s="252">
        <f>SUM(N10:N19,N21:N30,N32:N41,N43:N52)</f>
        <v>0</v>
      </c>
      <c r="O53" s="96"/>
      <c r="P53" s="252">
        <f>SUM(P10:P19,P21:P30,P32:P41,P43:P52)</f>
        <v>0</v>
      </c>
      <c r="Q53" s="80"/>
    </row>
    <row r="54" spans="1:23" ht="26.45" customHeight="1" x14ac:dyDescent="0.2">
      <c r="A54" s="335"/>
      <c r="B54" s="261" t="s">
        <v>208</v>
      </c>
      <c r="C54" s="274" t="str">
        <f>A9</f>
        <v>vul de te realiseren resultaten / realisatie-indicatoren in</v>
      </c>
      <c r="D54" s="275"/>
      <c r="E54" s="253"/>
      <c r="F54" s="254"/>
      <c r="G54" s="255"/>
      <c r="H54" s="254"/>
      <c r="I54" s="256"/>
      <c r="J54" s="257"/>
      <c r="K54" s="258"/>
      <c r="L54" s="259"/>
      <c r="M54" s="259"/>
      <c r="N54" s="256"/>
      <c r="O54" s="258"/>
      <c r="P54" s="260"/>
    </row>
    <row r="55" spans="1:23" ht="36" x14ac:dyDescent="0.2">
      <c r="A55" s="335"/>
      <c r="B55" s="233" t="s">
        <v>209</v>
      </c>
      <c r="C55" s="8" t="s">
        <v>210</v>
      </c>
      <c r="D55" s="8" t="s">
        <v>211</v>
      </c>
      <c r="E55" s="328" t="s">
        <v>212</v>
      </c>
      <c r="F55" s="329"/>
      <c r="G55" s="330"/>
      <c r="H55" s="243" t="s">
        <v>213</v>
      </c>
      <c r="I55" s="9" t="s">
        <v>214</v>
      </c>
      <c r="J55" s="341"/>
      <c r="K55" s="342"/>
      <c r="L55" s="343"/>
      <c r="M55" s="152" t="s">
        <v>215</v>
      </c>
      <c r="N55" s="91" t="s">
        <v>197</v>
      </c>
      <c r="O55" s="92" t="s">
        <v>198</v>
      </c>
      <c r="P55" s="13" t="s">
        <v>199</v>
      </c>
      <c r="Q55" s="93"/>
    </row>
    <row r="56" spans="1:23" ht="12.75" customHeight="1" x14ac:dyDescent="0.2">
      <c r="A56" s="335"/>
      <c r="B56" s="232" t="s">
        <v>17</v>
      </c>
      <c r="C56" s="83"/>
      <c r="D56" s="83"/>
      <c r="E56" s="325" t="s">
        <v>16</v>
      </c>
      <c r="F56" s="326"/>
      <c r="G56" s="327"/>
      <c r="H56" s="238">
        <v>0</v>
      </c>
      <c r="I56" s="262"/>
      <c r="J56" s="344"/>
      <c r="K56" s="345"/>
      <c r="L56" s="346"/>
      <c r="M56" s="153">
        <f t="shared" ref="M56:M62" si="22">IFERROR(H56*I56,"")</f>
        <v>0</v>
      </c>
      <c r="N56" s="240">
        <v>0</v>
      </c>
      <c r="O56" s="87"/>
      <c r="P56" s="88">
        <f t="shared" ref="P56:P62" si="23">O56*N56</f>
        <v>0</v>
      </c>
      <c r="Q56" s="81"/>
    </row>
    <row r="57" spans="1:23" ht="12.75" customHeight="1" x14ac:dyDescent="0.2">
      <c r="A57" s="335"/>
      <c r="B57" s="232" t="s">
        <v>17</v>
      </c>
      <c r="C57" s="83"/>
      <c r="D57" s="83"/>
      <c r="E57" s="325" t="s">
        <v>22</v>
      </c>
      <c r="F57" s="326"/>
      <c r="G57" s="327"/>
      <c r="H57" s="238">
        <v>0</v>
      </c>
      <c r="I57" s="262"/>
      <c r="J57" s="344"/>
      <c r="K57" s="345"/>
      <c r="L57" s="346"/>
      <c r="M57" s="153">
        <f t="shared" si="22"/>
        <v>0</v>
      </c>
      <c r="N57" s="240">
        <v>0</v>
      </c>
      <c r="O57" s="87"/>
      <c r="P57" s="88">
        <f t="shared" si="23"/>
        <v>0</v>
      </c>
      <c r="Q57" s="81"/>
    </row>
    <row r="58" spans="1:23" ht="12.75" customHeight="1" x14ac:dyDescent="0.2">
      <c r="A58" s="335"/>
      <c r="B58" s="232" t="s">
        <v>17</v>
      </c>
      <c r="C58" s="83"/>
      <c r="D58" s="83"/>
      <c r="E58" s="325" t="s">
        <v>26</v>
      </c>
      <c r="F58" s="326"/>
      <c r="G58" s="327"/>
      <c r="H58" s="238">
        <v>0</v>
      </c>
      <c r="I58" s="262"/>
      <c r="J58" s="344"/>
      <c r="K58" s="345"/>
      <c r="L58" s="346"/>
      <c r="M58" s="153">
        <f t="shared" si="22"/>
        <v>0</v>
      </c>
      <c r="N58" s="240">
        <v>0</v>
      </c>
      <c r="O58" s="87"/>
      <c r="P58" s="88">
        <f t="shared" si="23"/>
        <v>0</v>
      </c>
      <c r="Q58" s="81"/>
    </row>
    <row r="59" spans="1:23" ht="12.75" customHeight="1" x14ac:dyDescent="0.2">
      <c r="A59" s="335"/>
      <c r="B59" s="232" t="s">
        <v>17</v>
      </c>
      <c r="C59" s="83"/>
      <c r="D59" s="83"/>
      <c r="E59" s="325" t="s">
        <v>29</v>
      </c>
      <c r="F59" s="326"/>
      <c r="G59" s="327"/>
      <c r="H59" s="238">
        <v>0</v>
      </c>
      <c r="I59" s="262"/>
      <c r="J59" s="344"/>
      <c r="K59" s="345"/>
      <c r="L59" s="346"/>
      <c r="M59" s="153">
        <f t="shared" si="22"/>
        <v>0</v>
      </c>
      <c r="N59" s="240">
        <v>0</v>
      </c>
      <c r="O59" s="87"/>
      <c r="P59" s="88">
        <f t="shared" si="23"/>
        <v>0</v>
      </c>
      <c r="Q59" s="81"/>
    </row>
    <row r="60" spans="1:23" ht="12.75" customHeight="1" x14ac:dyDescent="0.2">
      <c r="A60" s="335"/>
      <c r="B60" s="232" t="s">
        <v>17</v>
      </c>
      <c r="C60" s="83"/>
      <c r="D60" s="83"/>
      <c r="E60" s="325" t="s">
        <v>31</v>
      </c>
      <c r="F60" s="326"/>
      <c r="G60" s="327"/>
      <c r="H60" s="238">
        <v>0</v>
      </c>
      <c r="I60" s="262"/>
      <c r="J60" s="344"/>
      <c r="K60" s="345"/>
      <c r="L60" s="346"/>
      <c r="M60" s="153">
        <f t="shared" si="22"/>
        <v>0</v>
      </c>
      <c r="N60" s="240">
        <v>0</v>
      </c>
      <c r="O60" s="87"/>
      <c r="P60" s="88">
        <f t="shared" si="23"/>
        <v>0</v>
      </c>
      <c r="Q60" s="81"/>
    </row>
    <row r="61" spans="1:23" ht="12.75" customHeight="1" x14ac:dyDescent="0.2">
      <c r="A61" s="335"/>
      <c r="B61" s="232" t="s">
        <v>17</v>
      </c>
      <c r="C61" s="83"/>
      <c r="D61" s="83"/>
      <c r="E61" s="325" t="s">
        <v>33</v>
      </c>
      <c r="F61" s="326"/>
      <c r="G61" s="327"/>
      <c r="H61" s="238">
        <v>0</v>
      </c>
      <c r="I61" s="262"/>
      <c r="J61" s="344"/>
      <c r="K61" s="345"/>
      <c r="L61" s="346"/>
      <c r="M61" s="153">
        <f t="shared" si="22"/>
        <v>0</v>
      </c>
      <c r="N61" s="240">
        <v>0</v>
      </c>
      <c r="O61" s="87"/>
      <c r="P61" s="88">
        <f t="shared" si="23"/>
        <v>0</v>
      </c>
      <c r="Q61" s="81"/>
    </row>
    <row r="62" spans="1:23" ht="12.75" customHeight="1" x14ac:dyDescent="0.2">
      <c r="A62" s="335"/>
      <c r="B62" s="232" t="s">
        <v>17</v>
      </c>
      <c r="C62" s="83"/>
      <c r="D62" s="83"/>
      <c r="E62" s="325" t="s">
        <v>35</v>
      </c>
      <c r="F62" s="326"/>
      <c r="G62" s="327"/>
      <c r="H62" s="238">
        <v>0</v>
      </c>
      <c r="I62" s="262"/>
      <c r="J62" s="344"/>
      <c r="K62" s="345"/>
      <c r="L62" s="346"/>
      <c r="M62" s="153">
        <f t="shared" si="22"/>
        <v>0</v>
      </c>
      <c r="N62" s="240">
        <v>0</v>
      </c>
      <c r="O62" s="87"/>
      <c r="P62" s="88">
        <f t="shared" si="23"/>
        <v>0</v>
      </c>
      <c r="Q62" s="81"/>
    </row>
    <row r="63" spans="1:23" s="34" customFormat="1" x14ac:dyDescent="0.2">
      <c r="A63" s="335"/>
      <c r="B63" s="245" t="s">
        <v>216</v>
      </c>
      <c r="C63" s="94"/>
      <c r="D63" s="246"/>
      <c r="E63" s="94"/>
      <c r="F63" s="94"/>
      <c r="G63" s="112"/>
      <c r="H63" s="112"/>
      <c r="I63" s="247"/>
      <c r="J63" s="347"/>
      <c r="K63" s="348"/>
      <c r="L63" s="349"/>
      <c r="M63" s="248">
        <f>SUM(M56:M62)</f>
        <v>0</v>
      </c>
      <c r="N63" s="248">
        <f>SUM(N56:N62)</f>
        <v>0</v>
      </c>
      <c r="O63" s="96"/>
      <c r="P63" s="248">
        <f>SUM(P56:P62)</f>
        <v>0</v>
      </c>
      <c r="Q63" s="80"/>
    </row>
    <row r="64" spans="1:23" s="34" customFormat="1" ht="12.75" thickBot="1" x14ac:dyDescent="0.25">
      <c r="A64" s="336"/>
      <c r="B64" s="245" t="s">
        <v>217</v>
      </c>
      <c r="C64" s="94"/>
      <c r="D64" s="246"/>
      <c r="E64" s="94"/>
      <c r="F64" s="94"/>
      <c r="G64" s="112"/>
      <c r="H64" s="112"/>
      <c r="I64" s="247"/>
      <c r="J64" s="251">
        <f>J53</f>
        <v>0</v>
      </c>
      <c r="K64" s="244"/>
      <c r="L64" s="249">
        <f>L53</f>
        <v>0</v>
      </c>
      <c r="M64" s="249">
        <f>SUM(M63,M53)</f>
        <v>0</v>
      </c>
      <c r="N64" s="249">
        <f>SUM(N63,N53)</f>
        <v>0</v>
      </c>
      <c r="O64" s="244"/>
      <c r="P64" s="250">
        <f>SUM(P63,P53)</f>
        <v>0</v>
      </c>
      <c r="Q64" s="80"/>
    </row>
    <row r="65" spans="1:17" s="34" customFormat="1" hidden="1" x14ac:dyDescent="0.2">
      <c r="A65" s="98"/>
      <c r="B65" s="99"/>
      <c r="C65" s="99"/>
      <c r="D65" s="100"/>
      <c r="E65" s="99"/>
      <c r="F65" s="99"/>
      <c r="G65" s="101"/>
      <c r="H65" s="101"/>
      <c r="I65" s="100"/>
      <c r="J65" s="102"/>
      <c r="K65" s="103"/>
      <c r="L65" s="80"/>
      <c r="M65" s="80"/>
      <c r="N65" s="100"/>
      <c r="O65" s="103"/>
      <c r="P65" s="104"/>
      <c r="Q65" s="80"/>
    </row>
    <row r="66" spans="1:17" s="34" customFormat="1" hidden="1" x14ac:dyDescent="0.2">
      <c r="A66" s="331" t="s">
        <v>218</v>
      </c>
      <c r="B66" s="332"/>
      <c r="C66" s="332"/>
      <c r="D66" s="332"/>
      <c r="E66" s="332"/>
      <c r="F66" s="332"/>
      <c r="G66" s="332"/>
      <c r="H66" s="332"/>
      <c r="I66" s="332"/>
      <c r="J66" s="332"/>
      <c r="K66" s="332"/>
      <c r="L66" s="332"/>
      <c r="M66" s="332"/>
      <c r="N66" s="332"/>
      <c r="O66" s="332"/>
      <c r="P66" s="333"/>
      <c r="Q66" s="80"/>
    </row>
    <row r="67" spans="1:17" s="34" customFormat="1" ht="36" hidden="1" x14ac:dyDescent="0.2">
      <c r="A67" s="9"/>
      <c r="B67" s="8" t="s">
        <v>185</v>
      </c>
      <c r="C67" s="9" t="s">
        <v>186</v>
      </c>
      <c r="D67" s="8" t="s">
        <v>187</v>
      </c>
      <c r="E67" s="9" t="s">
        <v>188</v>
      </c>
      <c r="F67" s="8" t="s">
        <v>189</v>
      </c>
      <c r="G67" s="7" t="s">
        <v>190</v>
      </c>
      <c r="H67" s="10" t="s">
        <v>191</v>
      </c>
      <c r="I67" s="8" t="s">
        <v>192</v>
      </c>
      <c r="J67" s="11" t="s">
        <v>193</v>
      </c>
      <c r="K67" s="12" t="s">
        <v>194</v>
      </c>
      <c r="L67" s="13" t="s">
        <v>195</v>
      </c>
      <c r="M67" s="13" t="s">
        <v>196</v>
      </c>
      <c r="N67" s="8" t="s">
        <v>197</v>
      </c>
      <c r="O67" s="12" t="s">
        <v>198</v>
      </c>
      <c r="P67" s="45" t="s">
        <v>199</v>
      </c>
      <c r="Q67" s="35"/>
    </row>
    <row r="68" spans="1:17" ht="13.9" hidden="1" customHeight="1" x14ac:dyDescent="0.2">
      <c r="A68" s="334" t="s">
        <v>201</v>
      </c>
      <c r="B68" s="172" t="s">
        <v>202</v>
      </c>
      <c r="C68" s="166"/>
      <c r="D68" s="167"/>
      <c r="E68" s="166"/>
      <c r="F68" s="166"/>
      <c r="G68" s="174"/>
      <c r="H68" s="174"/>
      <c r="I68" s="167"/>
      <c r="J68" s="169"/>
      <c r="K68" s="170"/>
      <c r="L68" s="171"/>
      <c r="M68" s="171"/>
      <c r="N68" s="167"/>
      <c r="O68" s="170"/>
      <c r="P68" s="171"/>
      <c r="Q68" s="81"/>
    </row>
    <row r="69" spans="1:17" ht="12" hidden="1" customHeight="1" x14ac:dyDescent="0.2">
      <c r="A69" s="335"/>
      <c r="B69" s="231" t="s">
        <v>203</v>
      </c>
      <c r="C69" s="83" t="s">
        <v>204</v>
      </c>
      <c r="D69" s="83" t="s">
        <v>205</v>
      </c>
      <c r="E69" s="83"/>
      <c r="F69" s="83"/>
      <c r="G69" s="84"/>
      <c r="H69" s="83" t="s">
        <v>206</v>
      </c>
      <c r="I69" s="85">
        <v>0</v>
      </c>
      <c r="J69" s="86">
        <f t="shared" ref="J69:J78" si="24">G69*I69</f>
        <v>0</v>
      </c>
      <c r="K69" s="87"/>
      <c r="L69" s="88">
        <f>(J69*K69)</f>
        <v>0</v>
      </c>
      <c r="M69" s="88">
        <f>J69+L69</f>
        <v>0</v>
      </c>
      <c r="N69" s="240">
        <v>0</v>
      </c>
      <c r="O69" s="87"/>
      <c r="P69" s="88">
        <f>O69*N69</f>
        <v>0</v>
      </c>
      <c r="Q69" s="81"/>
    </row>
    <row r="70" spans="1:17" ht="12" hidden="1" customHeight="1" x14ac:dyDescent="0.2">
      <c r="A70" s="335"/>
      <c r="B70" s="231" t="s">
        <v>203</v>
      </c>
      <c r="C70" s="83" t="s">
        <v>204</v>
      </c>
      <c r="D70" s="83" t="s">
        <v>205</v>
      </c>
      <c r="E70" s="83"/>
      <c r="F70" s="83"/>
      <c r="G70" s="84"/>
      <c r="H70" s="83" t="s">
        <v>206</v>
      </c>
      <c r="I70" s="85">
        <v>0</v>
      </c>
      <c r="J70" s="86">
        <f t="shared" si="24"/>
        <v>0</v>
      </c>
      <c r="K70" s="87"/>
      <c r="L70" s="88">
        <f>(J70*K70)</f>
        <v>0</v>
      </c>
      <c r="M70" s="88">
        <f t="shared" ref="M70:M78" si="25">J70+L70</f>
        <v>0</v>
      </c>
      <c r="N70" s="240">
        <v>0</v>
      </c>
      <c r="O70" s="87"/>
      <c r="P70" s="88">
        <f t="shared" ref="P70:P78" si="26">O70*N70</f>
        <v>0</v>
      </c>
      <c r="Q70" s="81"/>
    </row>
    <row r="71" spans="1:17" ht="12" hidden="1" customHeight="1" x14ac:dyDescent="0.2">
      <c r="A71" s="335"/>
      <c r="B71" s="231" t="s">
        <v>203</v>
      </c>
      <c r="C71" s="83" t="s">
        <v>204</v>
      </c>
      <c r="D71" s="83" t="s">
        <v>205</v>
      </c>
      <c r="E71" s="83"/>
      <c r="F71" s="83"/>
      <c r="G71" s="84"/>
      <c r="H71" s="83" t="s">
        <v>206</v>
      </c>
      <c r="I71" s="85">
        <v>0</v>
      </c>
      <c r="J71" s="86">
        <f t="shared" si="24"/>
        <v>0</v>
      </c>
      <c r="K71" s="87"/>
      <c r="L71" s="88">
        <f t="shared" ref="L71:L78" si="27">(J71*K71)</f>
        <v>0</v>
      </c>
      <c r="M71" s="88">
        <f t="shared" si="25"/>
        <v>0</v>
      </c>
      <c r="N71" s="240">
        <v>0</v>
      </c>
      <c r="O71" s="87"/>
      <c r="P71" s="88">
        <f t="shared" si="26"/>
        <v>0</v>
      </c>
      <c r="Q71" s="81"/>
    </row>
    <row r="72" spans="1:17" ht="12" hidden="1" customHeight="1" x14ac:dyDescent="0.2">
      <c r="A72" s="335"/>
      <c r="B72" s="231" t="s">
        <v>203</v>
      </c>
      <c r="C72" s="83" t="s">
        <v>204</v>
      </c>
      <c r="D72" s="83" t="s">
        <v>205</v>
      </c>
      <c r="E72" s="83"/>
      <c r="F72" s="83"/>
      <c r="G72" s="84"/>
      <c r="H72" s="83" t="s">
        <v>206</v>
      </c>
      <c r="I72" s="85">
        <v>0</v>
      </c>
      <c r="J72" s="86">
        <f t="shared" si="24"/>
        <v>0</v>
      </c>
      <c r="K72" s="87"/>
      <c r="L72" s="88">
        <f t="shared" si="27"/>
        <v>0</v>
      </c>
      <c r="M72" s="88">
        <f t="shared" si="25"/>
        <v>0</v>
      </c>
      <c r="N72" s="240">
        <v>0</v>
      </c>
      <c r="O72" s="87"/>
      <c r="P72" s="88">
        <f t="shared" si="26"/>
        <v>0</v>
      </c>
      <c r="Q72" s="81"/>
    </row>
    <row r="73" spans="1:17" ht="12" hidden="1" customHeight="1" x14ac:dyDescent="0.2">
      <c r="A73" s="335"/>
      <c r="B73" s="231" t="s">
        <v>203</v>
      </c>
      <c r="C73" s="83" t="s">
        <v>204</v>
      </c>
      <c r="D73" s="83" t="s">
        <v>205</v>
      </c>
      <c r="E73" s="83"/>
      <c r="F73" s="83"/>
      <c r="G73" s="84"/>
      <c r="H73" s="83" t="s">
        <v>206</v>
      </c>
      <c r="I73" s="85">
        <v>0</v>
      </c>
      <c r="J73" s="86">
        <f t="shared" si="24"/>
        <v>0</v>
      </c>
      <c r="K73" s="87"/>
      <c r="L73" s="88">
        <f t="shared" si="27"/>
        <v>0</v>
      </c>
      <c r="M73" s="88">
        <f t="shared" si="25"/>
        <v>0</v>
      </c>
      <c r="N73" s="240">
        <v>0</v>
      </c>
      <c r="O73" s="87"/>
      <c r="P73" s="88">
        <f t="shared" si="26"/>
        <v>0</v>
      </c>
      <c r="Q73" s="81"/>
    </row>
    <row r="74" spans="1:17" ht="12" hidden="1" customHeight="1" x14ac:dyDescent="0.2">
      <c r="A74" s="335"/>
      <c r="B74" s="231" t="s">
        <v>203</v>
      </c>
      <c r="C74" s="83" t="s">
        <v>204</v>
      </c>
      <c r="D74" s="83" t="s">
        <v>205</v>
      </c>
      <c r="E74" s="83"/>
      <c r="F74" s="83"/>
      <c r="G74" s="84"/>
      <c r="H74" s="83" t="s">
        <v>206</v>
      </c>
      <c r="I74" s="85">
        <v>0</v>
      </c>
      <c r="J74" s="86">
        <f t="shared" si="24"/>
        <v>0</v>
      </c>
      <c r="K74" s="87"/>
      <c r="L74" s="88">
        <f t="shared" si="27"/>
        <v>0</v>
      </c>
      <c r="M74" s="88">
        <f t="shared" si="25"/>
        <v>0</v>
      </c>
      <c r="N74" s="240">
        <v>0</v>
      </c>
      <c r="O74" s="87"/>
      <c r="P74" s="88">
        <f t="shared" si="26"/>
        <v>0</v>
      </c>
      <c r="Q74" s="81"/>
    </row>
    <row r="75" spans="1:17" ht="12" hidden="1" customHeight="1" x14ac:dyDescent="0.2">
      <c r="A75" s="335"/>
      <c r="B75" s="231" t="s">
        <v>203</v>
      </c>
      <c r="C75" s="83" t="s">
        <v>204</v>
      </c>
      <c r="D75" s="83" t="s">
        <v>205</v>
      </c>
      <c r="E75" s="83"/>
      <c r="F75" s="83"/>
      <c r="G75" s="84"/>
      <c r="H75" s="83" t="s">
        <v>206</v>
      </c>
      <c r="I75" s="85">
        <v>0</v>
      </c>
      <c r="J75" s="86">
        <f t="shared" si="24"/>
        <v>0</v>
      </c>
      <c r="K75" s="87"/>
      <c r="L75" s="88">
        <f t="shared" si="27"/>
        <v>0</v>
      </c>
      <c r="M75" s="88">
        <f t="shared" si="25"/>
        <v>0</v>
      </c>
      <c r="N75" s="240">
        <v>0</v>
      </c>
      <c r="O75" s="87"/>
      <c r="P75" s="88">
        <f t="shared" si="26"/>
        <v>0</v>
      </c>
      <c r="Q75" s="81"/>
    </row>
    <row r="76" spans="1:17" ht="12" hidden="1" customHeight="1" x14ac:dyDescent="0.2">
      <c r="A76" s="335"/>
      <c r="B76" s="231" t="s">
        <v>203</v>
      </c>
      <c r="C76" s="83" t="s">
        <v>204</v>
      </c>
      <c r="D76" s="83" t="s">
        <v>205</v>
      </c>
      <c r="E76" s="83"/>
      <c r="F76" s="83"/>
      <c r="G76" s="84"/>
      <c r="H76" s="83" t="s">
        <v>206</v>
      </c>
      <c r="I76" s="85">
        <v>0</v>
      </c>
      <c r="J76" s="86">
        <f t="shared" si="24"/>
        <v>0</v>
      </c>
      <c r="K76" s="87"/>
      <c r="L76" s="88">
        <f t="shared" si="27"/>
        <v>0</v>
      </c>
      <c r="M76" s="88">
        <f t="shared" si="25"/>
        <v>0</v>
      </c>
      <c r="N76" s="240">
        <v>0</v>
      </c>
      <c r="O76" s="87"/>
      <c r="P76" s="88">
        <f t="shared" si="26"/>
        <v>0</v>
      </c>
      <c r="Q76" s="81"/>
    </row>
    <row r="77" spans="1:17" ht="12" hidden="1" customHeight="1" x14ac:dyDescent="0.2">
      <c r="A77" s="335"/>
      <c r="B77" s="231" t="s">
        <v>203</v>
      </c>
      <c r="C77" s="83" t="s">
        <v>204</v>
      </c>
      <c r="D77" s="83" t="s">
        <v>205</v>
      </c>
      <c r="E77" s="83"/>
      <c r="F77" s="83"/>
      <c r="G77" s="84"/>
      <c r="H77" s="83" t="s">
        <v>206</v>
      </c>
      <c r="I77" s="85">
        <v>0</v>
      </c>
      <c r="J77" s="86">
        <f t="shared" si="24"/>
        <v>0</v>
      </c>
      <c r="K77" s="87"/>
      <c r="L77" s="88">
        <f t="shared" si="27"/>
        <v>0</v>
      </c>
      <c r="M77" s="88">
        <f t="shared" si="25"/>
        <v>0</v>
      </c>
      <c r="N77" s="240">
        <v>0</v>
      </c>
      <c r="O77" s="87"/>
      <c r="P77" s="88">
        <f t="shared" si="26"/>
        <v>0</v>
      </c>
      <c r="Q77" s="81"/>
    </row>
    <row r="78" spans="1:17" ht="12" hidden="1" customHeight="1" x14ac:dyDescent="0.2">
      <c r="A78" s="335"/>
      <c r="B78" s="231" t="s">
        <v>203</v>
      </c>
      <c r="C78" s="83" t="s">
        <v>204</v>
      </c>
      <c r="D78" s="83" t="s">
        <v>205</v>
      </c>
      <c r="E78" s="83"/>
      <c r="F78" s="83"/>
      <c r="G78" s="84"/>
      <c r="H78" s="83" t="s">
        <v>206</v>
      </c>
      <c r="I78" s="85">
        <v>0</v>
      </c>
      <c r="J78" s="86">
        <f t="shared" si="24"/>
        <v>0</v>
      </c>
      <c r="K78" s="87"/>
      <c r="L78" s="88">
        <f t="shared" si="27"/>
        <v>0</v>
      </c>
      <c r="M78" s="88">
        <f t="shared" si="25"/>
        <v>0</v>
      </c>
      <c r="N78" s="240">
        <v>0</v>
      </c>
      <c r="O78" s="87"/>
      <c r="P78" s="88">
        <f t="shared" si="26"/>
        <v>0</v>
      </c>
      <c r="Q78" s="81"/>
    </row>
    <row r="79" spans="1:17" ht="12" hidden="1" customHeight="1" x14ac:dyDescent="0.2">
      <c r="A79" s="335"/>
      <c r="B79" s="172" t="s">
        <v>202</v>
      </c>
      <c r="C79" s="173"/>
      <c r="D79" s="167"/>
      <c r="E79" s="173"/>
      <c r="F79" s="173"/>
      <c r="G79" s="174"/>
      <c r="H79" s="174"/>
      <c r="I79" s="167"/>
      <c r="J79" s="169"/>
      <c r="K79" s="170"/>
      <c r="L79" s="171"/>
      <c r="M79" s="171"/>
      <c r="N79" s="171"/>
      <c r="O79" s="170"/>
      <c r="P79" s="171"/>
      <c r="Q79" s="81"/>
    </row>
    <row r="80" spans="1:17" ht="12" hidden="1" customHeight="1" x14ac:dyDescent="0.2">
      <c r="A80" s="335"/>
      <c r="B80" s="231" t="s">
        <v>203</v>
      </c>
      <c r="C80" s="83" t="s">
        <v>204</v>
      </c>
      <c r="D80" s="83" t="s">
        <v>205</v>
      </c>
      <c r="E80" s="83"/>
      <c r="F80" s="83"/>
      <c r="G80" s="84"/>
      <c r="H80" s="83" t="s">
        <v>206</v>
      </c>
      <c r="I80" s="85">
        <v>0</v>
      </c>
      <c r="J80" s="86">
        <f t="shared" ref="J80:J89" si="28">G80*I80</f>
        <v>0</v>
      </c>
      <c r="K80" s="87"/>
      <c r="L80" s="88">
        <f t="shared" ref="L80:L89" si="29">(J80*K80)</f>
        <v>0</v>
      </c>
      <c r="M80" s="88">
        <f t="shared" ref="M80:M89" si="30">J80+L80</f>
        <v>0</v>
      </c>
      <c r="N80" s="240">
        <v>0</v>
      </c>
      <c r="O80" s="87"/>
      <c r="P80" s="88">
        <f>O80*N80</f>
        <v>0</v>
      </c>
      <c r="Q80" s="81"/>
    </row>
    <row r="81" spans="1:17" ht="12" hidden="1" customHeight="1" x14ac:dyDescent="0.2">
      <c r="A81" s="335"/>
      <c r="B81" s="231" t="s">
        <v>203</v>
      </c>
      <c r="C81" s="83" t="s">
        <v>204</v>
      </c>
      <c r="D81" s="83" t="s">
        <v>205</v>
      </c>
      <c r="E81" s="83"/>
      <c r="F81" s="83"/>
      <c r="G81" s="84"/>
      <c r="H81" s="83" t="s">
        <v>206</v>
      </c>
      <c r="I81" s="85">
        <v>0</v>
      </c>
      <c r="J81" s="86">
        <f t="shared" si="28"/>
        <v>0</v>
      </c>
      <c r="K81" s="87"/>
      <c r="L81" s="88">
        <f t="shared" si="29"/>
        <v>0</v>
      </c>
      <c r="M81" s="88">
        <f t="shared" si="30"/>
        <v>0</v>
      </c>
      <c r="N81" s="240">
        <v>0</v>
      </c>
      <c r="O81" s="87"/>
      <c r="P81" s="88">
        <f t="shared" ref="P81:P89" si="31">O81*N81</f>
        <v>0</v>
      </c>
      <c r="Q81" s="81"/>
    </row>
    <row r="82" spans="1:17" ht="12" hidden="1" customHeight="1" x14ac:dyDescent="0.2">
      <c r="A82" s="335"/>
      <c r="B82" s="231" t="s">
        <v>203</v>
      </c>
      <c r="C82" s="83" t="s">
        <v>204</v>
      </c>
      <c r="D82" s="83" t="s">
        <v>205</v>
      </c>
      <c r="E82" s="83"/>
      <c r="F82" s="83"/>
      <c r="G82" s="84"/>
      <c r="H82" s="83" t="s">
        <v>206</v>
      </c>
      <c r="I82" s="85">
        <v>0</v>
      </c>
      <c r="J82" s="86">
        <f t="shared" si="28"/>
        <v>0</v>
      </c>
      <c r="K82" s="87"/>
      <c r="L82" s="88">
        <f t="shared" si="29"/>
        <v>0</v>
      </c>
      <c r="M82" s="88">
        <f t="shared" si="30"/>
        <v>0</v>
      </c>
      <c r="N82" s="240">
        <v>0</v>
      </c>
      <c r="O82" s="87"/>
      <c r="P82" s="88">
        <f t="shared" si="31"/>
        <v>0</v>
      </c>
      <c r="Q82" s="81"/>
    </row>
    <row r="83" spans="1:17" ht="12" hidden="1" customHeight="1" x14ac:dyDescent="0.2">
      <c r="A83" s="335"/>
      <c r="B83" s="231" t="s">
        <v>203</v>
      </c>
      <c r="C83" s="83" t="s">
        <v>204</v>
      </c>
      <c r="D83" s="83" t="s">
        <v>205</v>
      </c>
      <c r="E83" s="83"/>
      <c r="F83" s="83"/>
      <c r="G83" s="84"/>
      <c r="H83" s="83" t="s">
        <v>206</v>
      </c>
      <c r="I83" s="85">
        <v>0</v>
      </c>
      <c r="J83" s="86">
        <f t="shared" si="28"/>
        <v>0</v>
      </c>
      <c r="K83" s="87"/>
      <c r="L83" s="88">
        <f t="shared" si="29"/>
        <v>0</v>
      </c>
      <c r="M83" s="88">
        <f t="shared" si="30"/>
        <v>0</v>
      </c>
      <c r="N83" s="240">
        <v>0</v>
      </c>
      <c r="O83" s="87"/>
      <c r="P83" s="88">
        <f t="shared" si="31"/>
        <v>0</v>
      </c>
      <c r="Q83" s="81"/>
    </row>
    <row r="84" spans="1:17" ht="12" hidden="1" customHeight="1" x14ac:dyDescent="0.2">
      <c r="A84" s="335"/>
      <c r="B84" s="231" t="s">
        <v>203</v>
      </c>
      <c r="C84" s="83" t="s">
        <v>204</v>
      </c>
      <c r="D84" s="83" t="s">
        <v>205</v>
      </c>
      <c r="E84" s="83"/>
      <c r="F84" s="83"/>
      <c r="G84" s="84"/>
      <c r="H84" s="83" t="s">
        <v>206</v>
      </c>
      <c r="I84" s="85">
        <v>0</v>
      </c>
      <c r="J84" s="86">
        <f t="shared" si="28"/>
        <v>0</v>
      </c>
      <c r="K84" s="87"/>
      <c r="L84" s="88">
        <f t="shared" si="29"/>
        <v>0</v>
      </c>
      <c r="M84" s="88">
        <f t="shared" si="30"/>
        <v>0</v>
      </c>
      <c r="N84" s="240">
        <v>0</v>
      </c>
      <c r="O84" s="87"/>
      <c r="P84" s="88">
        <f t="shared" si="31"/>
        <v>0</v>
      </c>
      <c r="Q84" s="81"/>
    </row>
    <row r="85" spans="1:17" ht="12" hidden="1" customHeight="1" x14ac:dyDescent="0.2">
      <c r="A85" s="335"/>
      <c r="B85" s="231" t="s">
        <v>203</v>
      </c>
      <c r="C85" s="83" t="s">
        <v>204</v>
      </c>
      <c r="D85" s="83" t="s">
        <v>205</v>
      </c>
      <c r="E85" s="83"/>
      <c r="F85" s="83"/>
      <c r="G85" s="84"/>
      <c r="H85" s="83" t="s">
        <v>206</v>
      </c>
      <c r="I85" s="85">
        <v>0</v>
      </c>
      <c r="J85" s="86">
        <f t="shared" si="28"/>
        <v>0</v>
      </c>
      <c r="K85" s="87"/>
      <c r="L85" s="88">
        <f t="shared" si="29"/>
        <v>0</v>
      </c>
      <c r="M85" s="88">
        <f t="shared" si="30"/>
        <v>0</v>
      </c>
      <c r="N85" s="240">
        <v>0</v>
      </c>
      <c r="O85" s="87"/>
      <c r="P85" s="88">
        <f t="shared" si="31"/>
        <v>0</v>
      </c>
      <c r="Q85" s="81"/>
    </row>
    <row r="86" spans="1:17" ht="12" hidden="1" customHeight="1" x14ac:dyDescent="0.2">
      <c r="A86" s="335"/>
      <c r="B86" s="231" t="s">
        <v>203</v>
      </c>
      <c r="C86" s="83" t="s">
        <v>204</v>
      </c>
      <c r="D86" s="83" t="s">
        <v>205</v>
      </c>
      <c r="E86" s="83"/>
      <c r="F86" s="83"/>
      <c r="G86" s="84"/>
      <c r="H86" s="83" t="s">
        <v>206</v>
      </c>
      <c r="I86" s="85">
        <v>0</v>
      </c>
      <c r="J86" s="86">
        <f t="shared" si="28"/>
        <v>0</v>
      </c>
      <c r="K86" s="87"/>
      <c r="L86" s="88">
        <f t="shared" si="29"/>
        <v>0</v>
      </c>
      <c r="M86" s="88">
        <f t="shared" si="30"/>
        <v>0</v>
      </c>
      <c r="N86" s="240">
        <v>0</v>
      </c>
      <c r="O86" s="87"/>
      <c r="P86" s="88">
        <f t="shared" si="31"/>
        <v>0</v>
      </c>
      <c r="Q86" s="81"/>
    </row>
    <row r="87" spans="1:17" ht="12" hidden="1" customHeight="1" x14ac:dyDescent="0.2">
      <c r="A87" s="335"/>
      <c r="B87" s="231" t="s">
        <v>203</v>
      </c>
      <c r="C87" s="83" t="s">
        <v>204</v>
      </c>
      <c r="D87" s="83" t="s">
        <v>205</v>
      </c>
      <c r="E87" s="83"/>
      <c r="F87" s="83"/>
      <c r="G87" s="84"/>
      <c r="H87" s="83" t="s">
        <v>206</v>
      </c>
      <c r="I87" s="85">
        <v>0</v>
      </c>
      <c r="J87" s="86">
        <f t="shared" si="28"/>
        <v>0</v>
      </c>
      <c r="K87" s="87"/>
      <c r="L87" s="88">
        <f t="shared" si="29"/>
        <v>0</v>
      </c>
      <c r="M87" s="88">
        <f t="shared" si="30"/>
        <v>0</v>
      </c>
      <c r="N87" s="240">
        <v>0</v>
      </c>
      <c r="O87" s="87"/>
      <c r="P87" s="88">
        <f t="shared" si="31"/>
        <v>0</v>
      </c>
      <c r="Q87" s="81"/>
    </row>
    <row r="88" spans="1:17" ht="12" hidden="1" customHeight="1" x14ac:dyDescent="0.2">
      <c r="A88" s="335"/>
      <c r="B88" s="231" t="s">
        <v>203</v>
      </c>
      <c r="C88" s="83" t="s">
        <v>204</v>
      </c>
      <c r="D88" s="83" t="s">
        <v>205</v>
      </c>
      <c r="E88" s="83"/>
      <c r="F88" s="83"/>
      <c r="G88" s="84"/>
      <c r="H88" s="83" t="s">
        <v>206</v>
      </c>
      <c r="I88" s="85">
        <v>0</v>
      </c>
      <c r="J88" s="86">
        <f t="shared" si="28"/>
        <v>0</v>
      </c>
      <c r="K88" s="87"/>
      <c r="L88" s="88">
        <f t="shared" si="29"/>
        <v>0</v>
      </c>
      <c r="M88" s="88">
        <f t="shared" si="30"/>
        <v>0</v>
      </c>
      <c r="N88" s="240">
        <v>0</v>
      </c>
      <c r="O88" s="87"/>
      <c r="P88" s="88">
        <f t="shared" si="31"/>
        <v>0</v>
      </c>
      <c r="Q88" s="81"/>
    </row>
    <row r="89" spans="1:17" ht="12" hidden="1" customHeight="1" x14ac:dyDescent="0.2">
      <c r="A89" s="335"/>
      <c r="B89" s="231" t="s">
        <v>203</v>
      </c>
      <c r="C89" s="83" t="s">
        <v>204</v>
      </c>
      <c r="D89" s="83" t="s">
        <v>205</v>
      </c>
      <c r="E89" s="83"/>
      <c r="F89" s="83"/>
      <c r="G89" s="84"/>
      <c r="H89" s="83" t="s">
        <v>206</v>
      </c>
      <c r="I89" s="85">
        <v>0</v>
      </c>
      <c r="J89" s="86">
        <f t="shared" si="28"/>
        <v>0</v>
      </c>
      <c r="K89" s="87"/>
      <c r="L89" s="88">
        <f t="shared" si="29"/>
        <v>0</v>
      </c>
      <c r="M89" s="88">
        <f t="shared" si="30"/>
        <v>0</v>
      </c>
      <c r="N89" s="240">
        <v>0</v>
      </c>
      <c r="O89" s="87"/>
      <c r="P89" s="88">
        <f t="shared" si="31"/>
        <v>0</v>
      </c>
      <c r="Q89" s="81"/>
    </row>
    <row r="90" spans="1:17" ht="12" hidden="1" customHeight="1" x14ac:dyDescent="0.2">
      <c r="A90" s="335"/>
      <c r="B90" s="172" t="s">
        <v>202</v>
      </c>
      <c r="C90" s="173"/>
      <c r="D90" s="167"/>
      <c r="E90" s="173"/>
      <c r="F90" s="173"/>
      <c r="G90" s="174"/>
      <c r="H90" s="174"/>
      <c r="I90" s="167"/>
      <c r="J90" s="169"/>
      <c r="K90" s="170"/>
      <c r="L90" s="171"/>
      <c r="M90" s="171"/>
      <c r="N90" s="171"/>
      <c r="O90" s="170"/>
      <c r="P90" s="171"/>
      <c r="Q90" s="81"/>
    </row>
    <row r="91" spans="1:17" ht="12" hidden="1" customHeight="1" x14ac:dyDescent="0.2">
      <c r="A91" s="335"/>
      <c r="B91" s="231" t="s">
        <v>203</v>
      </c>
      <c r="C91" s="83" t="s">
        <v>204</v>
      </c>
      <c r="D91" s="83" t="s">
        <v>205</v>
      </c>
      <c r="E91" s="83"/>
      <c r="F91" s="83"/>
      <c r="G91" s="84"/>
      <c r="H91" s="83" t="s">
        <v>206</v>
      </c>
      <c r="I91" s="85">
        <v>0</v>
      </c>
      <c r="J91" s="86">
        <f t="shared" ref="J91:J100" si="32">G91*I91</f>
        <v>0</v>
      </c>
      <c r="K91" s="87"/>
      <c r="L91" s="88">
        <f t="shared" ref="L91:L100" si="33">(J91*K91)</f>
        <v>0</v>
      </c>
      <c r="M91" s="88">
        <f t="shared" ref="M91:M100" si="34">J91+L91</f>
        <v>0</v>
      </c>
      <c r="N91" s="240">
        <v>0</v>
      </c>
      <c r="O91" s="87"/>
      <c r="P91" s="88">
        <f>O91*N91</f>
        <v>0</v>
      </c>
      <c r="Q91" s="81"/>
    </row>
    <row r="92" spans="1:17" ht="12" hidden="1" customHeight="1" x14ac:dyDescent="0.2">
      <c r="A92" s="335"/>
      <c r="B92" s="231" t="s">
        <v>203</v>
      </c>
      <c r="C92" s="83" t="s">
        <v>204</v>
      </c>
      <c r="D92" s="83" t="s">
        <v>205</v>
      </c>
      <c r="E92" s="83"/>
      <c r="F92" s="83"/>
      <c r="G92" s="84"/>
      <c r="H92" s="83" t="s">
        <v>206</v>
      </c>
      <c r="I92" s="85">
        <v>0</v>
      </c>
      <c r="J92" s="86">
        <f t="shared" si="32"/>
        <v>0</v>
      </c>
      <c r="K92" s="87"/>
      <c r="L92" s="88">
        <f t="shared" si="33"/>
        <v>0</v>
      </c>
      <c r="M92" s="88">
        <f t="shared" si="34"/>
        <v>0</v>
      </c>
      <c r="N92" s="240">
        <v>0</v>
      </c>
      <c r="O92" s="87"/>
      <c r="P92" s="88">
        <f t="shared" ref="P92:P100" si="35">O92*N92</f>
        <v>0</v>
      </c>
      <c r="Q92" s="81"/>
    </row>
    <row r="93" spans="1:17" ht="12" hidden="1" customHeight="1" x14ac:dyDescent="0.2">
      <c r="A93" s="335"/>
      <c r="B93" s="231" t="s">
        <v>203</v>
      </c>
      <c r="C93" s="83" t="s">
        <v>204</v>
      </c>
      <c r="D93" s="83" t="s">
        <v>205</v>
      </c>
      <c r="E93" s="83"/>
      <c r="F93" s="83"/>
      <c r="G93" s="84"/>
      <c r="H93" s="83" t="s">
        <v>206</v>
      </c>
      <c r="I93" s="85">
        <v>0</v>
      </c>
      <c r="J93" s="86">
        <f t="shared" si="32"/>
        <v>0</v>
      </c>
      <c r="K93" s="87"/>
      <c r="L93" s="88">
        <f t="shared" si="33"/>
        <v>0</v>
      </c>
      <c r="M93" s="88">
        <f t="shared" si="34"/>
        <v>0</v>
      </c>
      <c r="N93" s="240">
        <v>0</v>
      </c>
      <c r="O93" s="87"/>
      <c r="P93" s="88">
        <f t="shared" si="35"/>
        <v>0</v>
      </c>
      <c r="Q93" s="81"/>
    </row>
    <row r="94" spans="1:17" ht="12" hidden="1" customHeight="1" x14ac:dyDescent="0.2">
      <c r="A94" s="335"/>
      <c r="B94" s="231" t="s">
        <v>203</v>
      </c>
      <c r="C94" s="83" t="s">
        <v>204</v>
      </c>
      <c r="D94" s="83" t="s">
        <v>205</v>
      </c>
      <c r="E94" s="83"/>
      <c r="F94" s="83"/>
      <c r="G94" s="84"/>
      <c r="H94" s="83" t="s">
        <v>206</v>
      </c>
      <c r="I94" s="85">
        <v>0</v>
      </c>
      <c r="J94" s="86">
        <f t="shared" si="32"/>
        <v>0</v>
      </c>
      <c r="K94" s="87"/>
      <c r="L94" s="88">
        <f t="shared" si="33"/>
        <v>0</v>
      </c>
      <c r="M94" s="88">
        <f t="shared" si="34"/>
        <v>0</v>
      </c>
      <c r="N94" s="240">
        <v>0</v>
      </c>
      <c r="O94" s="87"/>
      <c r="P94" s="88">
        <f t="shared" si="35"/>
        <v>0</v>
      </c>
      <c r="Q94" s="81"/>
    </row>
    <row r="95" spans="1:17" ht="12" hidden="1" customHeight="1" x14ac:dyDescent="0.2">
      <c r="A95" s="335"/>
      <c r="B95" s="231" t="s">
        <v>203</v>
      </c>
      <c r="C95" s="83" t="s">
        <v>204</v>
      </c>
      <c r="D95" s="83" t="s">
        <v>205</v>
      </c>
      <c r="E95" s="83"/>
      <c r="F95" s="83"/>
      <c r="G95" s="84"/>
      <c r="H95" s="83" t="s">
        <v>206</v>
      </c>
      <c r="I95" s="85">
        <v>0</v>
      </c>
      <c r="J95" s="86">
        <f t="shared" si="32"/>
        <v>0</v>
      </c>
      <c r="K95" s="87"/>
      <c r="L95" s="88">
        <f t="shared" si="33"/>
        <v>0</v>
      </c>
      <c r="M95" s="88">
        <f t="shared" si="34"/>
        <v>0</v>
      </c>
      <c r="N95" s="240">
        <v>0</v>
      </c>
      <c r="O95" s="87"/>
      <c r="P95" s="88">
        <f t="shared" si="35"/>
        <v>0</v>
      </c>
      <c r="Q95" s="81"/>
    </row>
    <row r="96" spans="1:17" ht="12" hidden="1" customHeight="1" x14ac:dyDescent="0.2">
      <c r="A96" s="335"/>
      <c r="B96" s="231" t="s">
        <v>203</v>
      </c>
      <c r="C96" s="83" t="s">
        <v>204</v>
      </c>
      <c r="D96" s="83" t="s">
        <v>205</v>
      </c>
      <c r="E96" s="83"/>
      <c r="F96" s="83"/>
      <c r="G96" s="84"/>
      <c r="H96" s="83" t="s">
        <v>206</v>
      </c>
      <c r="I96" s="85">
        <v>0</v>
      </c>
      <c r="J96" s="86">
        <f t="shared" si="32"/>
        <v>0</v>
      </c>
      <c r="K96" s="87"/>
      <c r="L96" s="88">
        <f t="shared" si="33"/>
        <v>0</v>
      </c>
      <c r="M96" s="88">
        <f t="shared" si="34"/>
        <v>0</v>
      </c>
      <c r="N96" s="240">
        <v>0</v>
      </c>
      <c r="O96" s="87"/>
      <c r="P96" s="88">
        <f t="shared" si="35"/>
        <v>0</v>
      </c>
      <c r="Q96" s="81"/>
    </row>
    <row r="97" spans="1:17" ht="12" hidden="1" customHeight="1" x14ac:dyDescent="0.2">
      <c r="A97" s="335"/>
      <c r="B97" s="231" t="s">
        <v>203</v>
      </c>
      <c r="C97" s="83" t="s">
        <v>204</v>
      </c>
      <c r="D97" s="83" t="s">
        <v>205</v>
      </c>
      <c r="E97" s="83"/>
      <c r="F97" s="83"/>
      <c r="G97" s="84"/>
      <c r="H97" s="83" t="s">
        <v>206</v>
      </c>
      <c r="I97" s="85">
        <v>0</v>
      </c>
      <c r="J97" s="86">
        <f t="shared" si="32"/>
        <v>0</v>
      </c>
      <c r="K97" s="87"/>
      <c r="L97" s="88">
        <f t="shared" si="33"/>
        <v>0</v>
      </c>
      <c r="M97" s="88">
        <f t="shared" si="34"/>
        <v>0</v>
      </c>
      <c r="N97" s="240">
        <v>0</v>
      </c>
      <c r="O97" s="87"/>
      <c r="P97" s="88">
        <f t="shared" si="35"/>
        <v>0</v>
      </c>
      <c r="Q97" s="81"/>
    </row>
    <row r="98" spans="1:17" ht="12" hidden="1" customHeight="1" x14ac:dyDescent="0.2">
      <c r="A98" s="335"/>
      <c r="B98" s="231" t="s">
        <v>203</v>
      </c>
      <c r="C98" s="83" t="s">
        <v>204</v>
      </c>
      <c r="D98" s="83" t="s">
        <v>205</v>
      </c>
      <c r="E98" s="83"/>
      <c r="F98" s="83"/>
      <c r="G98" s="84"/>
      <c r="H98" s="83" t="s">
        <v>206</v>
      </c>
      <c r="I98" s="85">
        <v>0</v>
      </c>
      <c r="J98" s="86">
        <f t="shared" si="32"/>
        <v>0</v>
      </c>
      <c r="K98" s="87"/>
      <c r="L98" s="88">
        <f t="shared" si="33"/>
        <v>0</v>
      </c>
      <c r="M98" s="88">
        <f t="shared" si="34"/>
        <v>0</v>
      </c>
      <c r="N98" s="240">
        <v>0</v>
      </c>
      <c r="O98" s="87"/>
      <c r="P98" s="88">
        <f t="shared" si="35"/>
        <v>0</v>
      </c>
      <c r="Q98" s="81"/>
    </row>
    <row r="99" spans="1:17" ht="12" hidden="1" customHeight="1" x14ac:dyDescent="0.2">
      <c r="A99" s="335"/>
      <c r="B99" s="231" t="s">
        <v>203</v>
      </c>
      <c r="C99" s="83" t="s">
        <v>204</v>
      </c>
      <c r="D99" s="83" t="s">
        <v>205</v>
      </c>
      <c r="E99" s="83"/>
      <c r="F99" s="83"/>
      <c r="G99" s="84"/>
      <c r="H99" s="83" t="s">
        <v>206</v>
      </c>
      <c r="I99" s="85">
        <v>0</v>
      </c>
      <c r="J99" s="86">
        <f t="shared" si="32"/>
        <v>0</v>
      </c>
      <c r="K99" s="87"/>
      <c r="L99" s="88">
        <f t="shared" si="33"/>
        <v>0</v>
      </c>
      <c r="M99" s="88">
        <f t="shared" si="34"/>
        <v>0</v>
      </c>
      <c r="N99" s="240">
        <v>0</v>
      </c>
      <c r="O99" s="87"/>
      <c r="P99" s="88">
        <f t="shared" si="35"/>
        <v>0</v>
      </c>
      <c r="Q99" s="81"/>
    </row>
    <row r="100" spans="1:17" ht="12" hidden="1" customHeight="1" x14ac:dyDescent="0.2">
      <c r="A100" s="335"/>
      <c r="B100" s="231" t="s">
        <v>203</v>
      </c>
      <c r="C100" s="83" t="s">
        <v>204</v>
      </c>
      <c r="D100" s="83" t="s">
        <v>205</v>
      </c>
      <c r="E100" s="83"/>
      <c r="F100" s="83"/>
      <c r="G100" s="84"/>
      <c r="H100" s="83" t="s">
        <v>206</v>
      </c>
      <c r="I100" s="85">
        <v>0</v>
      </c>
      <c r="J100" s="86">
        <f t="shared" si="32"/>
        <v>0</v>
      </c>
      <c r="K100" s="87"/>
      <c r="L100" s="88">
        <f t="shared" si="33"/>
        <v>0</v>
      </c>
      <c r="M100" s="88">
        <f t="shared" si="34"/>
        <v>0</v>
      </c>
      <c r="N100" s="240">
        <v>0</v>
      </c>
      <c r="O100" s="87"/>
      <c r="P100" s="88">
        <f t="shared" si="35"/>
        <v>0</v>
      </c>
      <c r="Q100" s="81"/>
    </row>
    <row r="101" spans="1:17" ht="12" hidden="1" customHeight="1" x14ac:dyDescent="0.2">
      <c r="A101" s="335"/>
      <c r="B101" s="172" t="s">
        <v>202</v>
      </c>
      <c r="C101" s="173"/>
      <c r="D101" s="167"/>
      <c r="E101" s="173"/>
      <c r="F101" s="173"/>
      <c r="G101" s="174"/>
      <c r="H101" s="174"/>
      <c r="I101" s="167"/>
      <c r="J101" s="169"/>
      <c r="K101" s="170"/>
      <c r="L101" s="171"/>
      <c r="M101" s="171"/>
      <c r="N101" s="171"/>
      <c r="O101" s="170"/>
      <c r="P101" s="171"/>
      <c r="Q101" s="81"/>
    </row>
    <row r="102" spans="1:17" ht="12" hidden="1" customHeight="1" x14ac:dyDescent="0.2">
      <c r="A102" s="335"/>
      <c r="B102" s="231" t="s">
        <v>203</v>
      </c>
      <c r="C102" s="83" t="s">
        <v>204</v>
      </c>
      <c r="D102" s="83" t="s">
        <v>205</v>
      </c>
      <c r="E102" s="83"/>
      <c r="F102" s="83"/>
      <c r="G102" s="84"/>
      <c r="H102" s="83" t="s">
        <v>206</v>
      </c>
      <c r="I102" s="85">
        <v>0</v>
      </c>
      <c r="J102" s="86">
        <f t="shared" ref="J102:J111" si="36">G102*I102</f>
        <v>0</v>
      </c>
      <c r="K102" s="87"/>
      <c r="L102" s="88">
        <f t="shared" ref="L102:L111" si="37">(J102*K102)</f>
        <v>0</v>
      </c>
      <c r="M102" s="88">
        <f t="shared" ref="M102:M111" si="38">J102+L102</f>
        <v>0</v>
      </c>
      <c r="N102" s="240">
        <v>0</v>
      </c>
      <c r="O102" s="87"/>
      <c r="P102" s="88">
        <f>O102*N102</f>
        <v>0</v>
      </c>
      <c r="Q102" s="81"/>
    </row>
    <row r="103" spans="1:17" ht="12" hidden="1" customHeight="1" x14ac:dyDescent="0.2">
      <c r="A103" s="335"/>
      <c r="B103" s="231" t="s">
        <v>203</v>
      </c>
      <c r="C103" s="83" t="s">
        <v>204</v>
      </c>
      <c r="D103" s="83" t="s">
        <v>205</v>
      </c>
      <c r="E103" s="83"/>
      <c r="F103" s="83"/>
      <c r="G103" s="84"/>
      <c r="H103" s="83" t="s">
        <v>206</v>
      </c>
      <c r="I103" s="85">
        <v>0</v>
      </c>
      <c r="J103" s="86">
        <f t="shared" si="36"/>
        <v>0</v>
      </c>
      <c r="K103" s="87"/>
      <c r="L103" s="88">
        <f t="shared" si="37"/>
        <v>0</v>
      </c>
      <c r="M103" s="88">
        <f t="shared" si="38"/>
        <v>0</v>
      </c>
      <c r="N103" s="240">
        <v>0</v>
      </c>
      <c r="O103" s="87"/>
      <c r="P103" s="88">
        <f t="shared" ref="P103:P111" si="39">O103*N103</f>
        <v>0</v>
      </c>
      <c r="Q103" s="81"/>
    </row>
    <row r="104" spans="1:17" ht="12" hidden="1" customHeight="1" x14ac:dyDescent="0.2">
      <c r="A104" s="335"/>
      <c r="B104" s="231" t="s">
        <v>203</v>
      </c>
      <c r="C104" s="83" t="s">
        <v>204</v>
      </c>
      <c r="D104" s="83" t="s">
        <v>205</v>
      </c>
      <c r="E104" s="83"/>
      <c r="F104" s="83"/>
      <c r="G104" s="84"/>
      <c r="H104" s="83" t="s">
        <v>206</v>
      </c>
      <c r="I104" s="85">
        <v>0</v>
      </c>
      <c r="J104" s="86">
        <f t="shared" si="36"/>
        <v>0</v>
      </c>
      <c r="K104" s="87"/>
      <c r="L104" s="88">
        <f t="shared" si="37"/>
        <v>0</v>
      </c>
      <c r="M104" s="88">
        <f t="shared" si="38"/>
        <v>0</v>
      </c>
      <c r="N104" s="240">
        <v>0</v>
      </c>
      <c r="O104" s="87"/>
      <c r="P104" s="88">
        <f t="shared" si="39"/>
        <v>0</v>
      </c>
      <c r="Q104" s="81"/>
    </row>
    <row r="105" spans="1:17" ht="12" hidden="1" customHeight="1" x14ac:dyDescent="0.2">
      <c r="A105" s="335"/>
      <c r="B105" s="231" t="s">
        <v>203</v>
      </c>
      <c r="C105" s="83" t="s">
        <v>204</v>
      </c>
      <c r="D105" s="83" t="s">
        <v>205</v>
      </c>
      <c r="E105" s="83"/>
      <c r="F105" s="83"/>
      <c r="G105" s="84"/>
      <c r="H105" s="83" t="s">
        <v>206</v>
      </c>
      <c r="I105" s="85">
        <v>0</v>
      </c>
      <c r="J105" s="86">
        <f t="shared" si="36"/>
        <v>0</v>
      </c>
      <c r="K105" s="87"/>
      <c r="L105" s="88">
        <f t="shared" si="37"/>
        <v>0</v>
      </c>
      <c r="M105" s="88">
        <f t="shared" si="38"/>
        <v>0</v>
      </c>
      <c r="N105" s="240">
        <v>0</v>
      </c>
      <c r="O105" s="87"/>
      <c r="P105" s="88">
        <f t="shared" si="39"/>
        <v>0</v>
      </c>
      <c r="Q105" s="81"/>
    </row>
    <row r="106" spans="1:17" ht="12" hidden="1" customHeight="1" x14ac:dyDescent="0.2">
      <c r="A106" s="335"/>
      <c r="B106" s="231" t="s">
        <v>203</v>
      </c>
      <c r="C106" s="83" t="s">
        <v>204</v>
      </c>
      <c r="D106" s="83" t="s">
        <v>205</v>
      </c>
      <c r="E106" s="83"/>
      <c r="F106" s="83"/>
      <c r="G106" s="84"/>
      <c r="H106" s="83" t="s">
        <v>206</v>
      </c>
      <c r="I106" s="85">
        <v>0</v>
      </c>
      <c r="J106" s="86">
        <f t="shared" si="36"/>
        <v>0</v>
      </c>
      <c r="K106" s="87"/>
      <c r="L106" s="88">
        <f t="shared" si="37"/>
        <v>0</v>
      </c>
      <c r="M106" s="88">
        <f t="shared" si="38"/>
        <v>0</v>
      </c>
      <c r="N106" s="240">
        <v>0</v>
      </c>
      <c r="O106" s="87"/>
      <c r="P106" s="88">
        <f t="shared" si="39"/>
        <v>0</v>
      </c>
      <c r="Q106" s="81"/>
    </row>
    <row r="107" spans="1:17" ht="12" hidden="1" customHeight="1" x14ac:dyDescent="0.2">
      <c r="A107" s="335"/>
      <c r="B107" s="231" t="s">
        <v>203</v>
      </c>
      <c r="C107" s="83" t="s">
        <v>204</v>
      </c>
      <c r="D107" s="83" t="s">
        <v>205</v>
      </c>
      <c r="E107" s="83"/>
      <c r="F107" s="83"/>
      <c r="G107" s="84"/>
      <c r="H107" s="83" t="s">
        <v>206</v>
      </c>
      <c r="I107" s="85">
        <v>0</v>
      </c>
      <c r="J107" s="86">
        <f t="shared" si="36"/>
        <v>0</v>
      </c>
      <c r="K107" s="87"/>
      <c r="L107" s="88">
        <f t="shared" si="37"/>
        <v>0</v>
      </c>
      <c r="M107" s="88">
        <f t="shared" si="38"/>
        <v>0</v>
      </c>
      <c r="N107" s="240">
        <v>0</v>
      </c>
      <c r="O107" s="87"/>
      <c r="P107" s="88">
        <f t="shared" si="39"/>
        <v>0</v>
      </c>
      <c r="Q107" s="81"/>
    </row>
    <row r="108" spans="1:17" ht="12" hidden="1" customHeight="1" x14ac:dyDescent="0.2">
      <c r="A108" s="335"/>
      <c r="B108" s="231" t="s">
        <v>203</v>
      </c>
      <c r="C108" s="83" t="s">
        <v>204</v>
      </c>
      <c r="D108" s="83" t="s">
        <v>205</v>
      </c>
      <c r="E108" s="83"/>
      <c r="F108" s="83"/>
      <c r="G108" s="84"/>
      <c r="H108" s="83" t="s">
        <v>206</v>
      </c>
      <c r="I108" s="85">
        <v>0</v>
      </c>
      <c r="J108" s="86">
        <f t="shared" si="36"/>
        <v>0</v>
      </c>
      <c r="K108" s="87"/>
      <c r="L108" s="88">
        <f t="shared" si="37"/>
        <v>0</v>
      </c>
      <c r="M108" s="88">
        <f t="shared" si="38"/>
        <v>0</v>
      </c>
      <c r="N108" s="240">
        <v>0</v>
      </c>
      <c r="O108" s="87"/>
      <c r="P108" s="88">
        <f t="shared" si="39"/>
        <v>0</v>
      </c>
      <c r="Q108" s="81"/>
    </row>
    <row r="109" spans="1:17" ht="12" hidden="1" customHeight="1" x14ac:dyDescent="0.2">
      <c r="A109" s="335"/>
      <c r="B109" s="231" t="s">
        <v>203</v>
      </c>
      <c r="C109" s="83" t="s">
        <v>204</v>
      </c>
      <c r="D109" s="83" t="s">
        <v>205</v>
      </c>
      <c r="E109" s="83"/>
      <c r="F109" s="83"/>
      <c r="G109" s="84"/>
      <c r="H109" s="83" t="s">
        <v>206</v>
      </c>
      <c r="I109" s="85">
        <v>0</v>
      </c>
      <c r="J109" s="86">
        <f t="shared" si="36"/>
        <v>0</v>
      </c>
      <c r="K109" s="87"/>
      <c r="L109" s="88">
        <f t="shared" si="37"/>
        <v>0</v>
      </c>
      <c r="M109" s="88">
        <f t="shared" si="38"/>
        <v>0</v>
      </c>
      <c r="N109" s="240">
        <v>0</v>
      </c>
      <c r="O109" s="87"/>
      <c r="P109" s="88">
        <f t="shared" si="39"/>
        <v>0</v>
      </c>
      <c r="Q109" s="81"/>
    </row>
    <row r="110" spans="1:17" ht="12" hidden="1" customHeight="1" x14ac:dyDescent="0.2">
      <c r="A110" s="335"/>
      <c r="B110" s="231" t="s">
        <v>203</v>
      </c>
      <c r="C110" s="83" t="s">
        <v>204</v>
      </c>
      <c r="D110" s="83" t="s">
        <v>205</v>
      </c>
      <c r="E110" s="83"/>
      <c r="F110" s="83"/>
      <c r="G110" s="84"/>
      <c r="H110" s="83" t="s">
        <v>206</v>
      </c>
      <c r="I110" s="85">
        <v>0</v>
      </c>
      <c r="J110" s="86">
        <f t="shared" si="36"/>
        <v>0</v>
      </c>
      <c r="K110" s="87"/>
      <c r="L110" s="88">
        <f t="shared" si="37"/>
        <v>0</v>
      </c>
      <c r="M110" s="88">
        <f t="shared" si="38"/>
        <v>0</v>
      </c>
      <c r="N110" s="240">
        <v>0</v>
      </c>
      <c r="O110" s="87"/>
      <c r="P110" s="88">
        <f t="shared" si="39"/>
        <v>0</v>
      </c>
      <c r="Q110" s="81"/>
    </row>
    <row r="111" spans="1:17" ht="12" hidden="1" customHeight="1" x14ac:dyDescent="0.2">
      <c r="A111" s="335"/>
      <c r="B111" s="231" t="s">
        <v>203</v>
      </c>
      <c r="C111" s="83" t="s">
        <v>204</v>
      </c>
      <c r="D111" s="83" t="s">
        <v>205</v>
      </c>
      <c r="E111" s="83"/>
      <c r="F111" s="83"/>
      <c r="G111" s="84"/>
      <c r="H111" s="83" t="s">
        <v>206</v>
      </c>
      <c r="I111" s="85">
        <v>0</v>
      </c>
      <c r="J111" s="86">
        <f t="shared" si="36"/>
        <v>0</v>
      </c>
      <c r="K111" s="87"/>
      <c r="L111" s="88">
        <f t="shared" si="37"/>
        <v>0</v>
      </c>
      <c r="M111" s="88">
        <f t="shared" si="38"/>
        <v>0</v>
      </c>
      <c r="N111" s="240">
        <v>0</v>
      </c>
      <c r="O111" s="87"/>
      <c r="P111" s="88">
        <f t="shared" si="39"/>
        <v>0</v>
      </c>
      <c r="Q111" s="81"/>
    </row>
    <row r="112" spans="1:17" s="34" customFormat="1" hidden="1" x14ac:dyDescent="0.2">
      <c r="A112" s="335"/>
      <c r="B112" s="273" t="s">
        <v>207</v>
      </c>
      <c r="C112" s="245"/>
      <c r="D112" s="246"/>
      <c r="E112" s="94"/>
      <c r="F112" s="94"/>
      <c r="G112" s="112"/>
      <c r="H112" s="112"/>
      <c r="I112" s="247"/>
      <c r="J112" s="252">
        <f>SUM(J69:J78,J80:J89,J91:J100,J102:J111)</f>
        <v>0</v>
      </c>
      <c r="K112" s="97"/>
      <c r="L112" s="252">
        <f>SUM(L69:L78,L80:L89,L91:L100,L102:L111)</f>
        <v>0</v>
      </c>
      <c r="M112" s="252">
        <f>SUM(M69:M78,M80:M89,M91:M100,M102:M111)</f>
        <v>0</v>
      </c>
      <c r="N112" s="252">
        <f>SUM(N69:N78,N80:N89,N91:N100,N102:N111)</f>
        <v>0</v>
      </c>
      <c r="O112" s="96"/>
      <c r="P112" s="252">
        <f>SUM(P69:P78,P80:P89,P91:P100,P102:P111)</f>
        <v>0</v>
      </c>
      <c r="Q112" s="80"/>
    </row>
    <row r="113" spans="1:17" ht="33" hidden="1" customHeight="1" x14ac:dyDescent="0.2">
      <c r="A113" s="335"/>
      <c r="B113" s="261" t="s">
        <v>208</v>
      </c>
      <c r="C113" s="274" t="str">
        <f>A68</f>
        <v>vul de te realiseren resultaten / realisatie-indicatoren in</v>
      </c>
      <c r="D113" s="275"/>
      <c r="E113" s="253"/>
      <c r="F113" s="254"/>
      <c r="G113" s="255"/>
      <c r="H113" s="254"/>
      <c r="I113" s="256"/>
      <c r="J113" s="257"/>
      <c r="K113" s="258"/>
      <c r="L113" s="259"/>
      <c r="M113" s="259"/>
      <c r="N113" s="259"/>
      <c r="O113" s="258"/>
      <c r="P113" s="260"/>
    </row>
    <row r="114" spans="1:17" ht="36" hidden="1" x14ac:dyDescent="0.2">
      <c r="A114" s="335"/>
      <c r="B114" s="233" t="s">
        <v>209</v>
      </c>
      <c r="C114" s="8" t="s">
        <v>210</v>
      </c>
      <c r="D114" s="8" t="s">
        <v>211</v>
      </c>
      <c r="E114" s="328" t="s">
        <v>212</v>
      </c>
      <c r="F114" s="329"/>
      <c r="G114" s="330"/>
      <c r="H114" s="243" t="s">
        <v>213</v>
      </c>
      <c r="I114" s="9" t="s">
        <v>214</v>
      </c>
      <c r="J114" s="263"/>
      <c r="K114" s="264"/>
      <c r="L114" s="265"/>
      <c r="M114" s="152" t="s">
        <v>215</v>
      </c>
      <c r="N114" s="8" t="s">
        <v>197</v>
      </c>
      <c r="O114" s="92" t="s">
        <v>198</v>
      </c>
      <c r="P114" s="13" t="s">
        <v>199</v>
      </c>
      <c r="Q114" s="93"/>
    </row>
    <row r="115" spans="1:17" ht="12.75" hidden="1" customHeight="1" x14ac:dyDescent="0.2">
      <c r="A115" s="335"/>
      <c r="B115" s="232" t="s">
        <v>17</v>
      </c>
      <c r="C115" s="83"/>
      <c r="D115" s="83"/>
      <c r="E115" s="325" t="s">
        <v>16</v>
      </c>
      <c r="F115" s="326"/>
      <c r="G115" s="327"/>
      <c r="H115" s="238">
        <v>0</v>
      </c>
      <c r="I115" s="262">
        <f>IFERROR(VLOOKUP(E115,definities!$F$2:$G$8,2,FALSE),"")</f>
        <v>5</v>
      </c>
      <c r="J115" s="154"/>
      <c r="K115" s="266"/>
      <c r="L115" s="155"/>
      <c r="M115" s="153">
        <f t="shared" ref="M115:M121" si="40">IFERROR(H115*I115,"")</f>
        <v>0</v>
      </c>
      <c r="N115" s="240">
        <v>0</v>
      </c>
      <c r="O115" s="87"/>
      <c r="P115" s="88">
        <f t="shared" ref="P115:P121" si="41">O115*N115</f>
        <v>0</v>
      </c>
      <c r="Q115" s="81"/>
    </row>
    <row r="116" spans="1:17" ht="12.75" hidden="1" customHeight="1" x14ac:dyDescent="0.2">
      <c r="A116" s="335"/>
      <c r="B116" s="232" t="s">
        <v>17</v>
      </c>
      <c r="C116" s="83"/>
      <c r="D116" s="83"/>
      <c r="E116" s="325" t="s">
        <v>22</v>
      </c>
      <c r="F116" s="326"/>
      <c r="G116" s="327"/>
      <c r="H116" s="238">
        <v>0</v>
      </c>
      <c r="I116" s="262">
        <f>IFERROR(VLOOKUP(E116,definities!$F$2:$G$8,2,FALSE),"")</f>
        <v>40</v>
      </c>
      <c r="J116" s="154"/>
      <c r="K116" s="266"/>
      <c r="L116" s="155"/>
      <c r="M116" s="153">
        <f t="shared" si="40"/>
        <v>0</v>
      </c>
      <c r="N116" s="240">
        <v>0</v>
      </c>
      <c r="O116" s="87"/>
      <c r="P116" s="88">
        <f t="shared" si="41"/>
        <v>0</v>
      </c>
      <c r="Q116" s="81"/>
    </row>
    <row r="117" spans="1:17" ht="12.75" hidden="1" customHeight="1" x14ac:dyDescent="0.2">
      <c r="A117" s="335"/>
      <c r="B117" s="232" t="s">
        <v>17</v>
      </c>
      <c r="C117" s="83"/>
      <c r="D117" s="83"/>
      <c r="E117" s="325" t="s">
        <v>26</v>
      </c>
      <c r="F117" s="326"/>
      <c r="G117" s="327"/>
      <c r="H117" s="238">
        <v>0</v>
      </c>
      <c r="I117" s="262">
        <f>IFERROR(VLOOKUP(E117,definities!$F$2:$G$8,2,FALSE),"")</f>
        <v>40</v>
      </c>
      <c r="J117" s="154"/>
      <c r="K117" s="266"/>
      <c r="L117" s="155"/>
      <c r="M117" s="153">
        <f t="shared" si="40"/>
        <v>0</v>
      </c>
      <c r="N117" s="240">
        <v>0</v>
      </c>
      <c r="O117" s="87"/>
      <c r="P117" s="88">
        <f t="shared" si="41"/>
        <v>0</v>
      </c>
      <c r="Q117" s="81"/>
    </row>
    <row r="118" spans="1:17" ht="12.75" hidden="1" customHeight="1" x14ac:dyDescent="0.2">
      <c r="A118" s="335"/>
      <c r="B118" s="232" t="s">
        <v>17</v>
      </c>
      <c r="C118" s="83"/>
      <c r="D118" s="83"/>
      <c r="E118" s="325" t="s">
        <v>29</v>
      </c>
      <c r="F118" s="326"/>
      <c r="G118" s="327"/>
      <c r="H118" s="238">
        <v>0</v>
      </c>
      <c r="I118" s="262">
        <f>IFERROR(VLOOKUP(E118,definities!$F$2:$G$8,2,FALSE),"")</f>
        <v>54</v>
      </c>
      <c r="J118" s="154"/>
      <c r="K118" s="266"/>
      <c r="L118" s="155"/>
      <c r="M118" s="153">
        <f t="shared" si="40"/>
        <v>0</v>
      </c>
      <c r="N118" s="240">
        <v>0</v>
      </c>
      <c r="O118" s="87"/>
      <c r="P118" s="88">
        <f t="shared" si="41"/>
        <v>0</v>
      </c>
      <c r="Q118" s="81"/>
    </row>
    <row r="119" spans="1:17" ht="12.75" hidden="1" customHeight="1" x14ac:dyDescent="0.2">
      <c r="A119" s="335"/>
      <c r="B119" s="232" t="s">
        <v>17</v>
      </c>
      <c r="C119" s="83"/>
      <c r="D119" s="83"/>
      <c r="E119" s="325" t="s">
        <v>31</v>
      </c>
      <c r="F119" s="326"/>
      <c r="G119" s="327"/>
      <c r="H119" s="238">
        <v>0</v>
      </c>
      <c r="I119" s="262">
        <f>IFERROR(VLOOKUP(E119,definities!$F$2:$G$8,2,FALSE),"")</f>
        <v>68</v>
      </c>
      <c r="J119" s="154"/>
      <c r="K119" s="266"/>
      <c r="L119" s="155"/>
      <c r="M119" s="153">
        <f t="shared" si="40"/>
        <v>0</v>
      </c>
      <c r="N119" s="240">
        <v>0</v>
      </c>
      <c r="O119" s="87"/>
      <c r="P119" s="88">
        <f t="shared" si="41"/>
        <v>0</v>
      </c>
      <c r="Q119" s="81"/>
    </row>
    <row r="120" spans="1:17" ht="12.75" hidden="1" customHeight="1" x14ac:dyDescent="0.2">
      <c r="A120" s="335"/>
      <c r="B120" s="232" t="s">
        <v>17</v>
      </c>
      <c r="C120" s="83"/>
      <c r="D120" s="83"/>
      <c r="E120" s="325" t="s">
        <v>33</v>
      </c>
      <c r="F120" s="326"/>
      <c r="G120" s="327"/>
      <c r="H120" s="238">
        <v>0</v>
      </c>
      <c r="I120" s="262">
        <f>IFERROR(VLOOKUP(E120,definities!$F$2:$G$8,2,FALSE),"")</f>
        <v>89</v>
      </c>
      <c r="J120" s="154"/>
      <c r="K120" s="266"/>
      <c r="L120" s="155"/>
      <c r="M120" s="153">
        <f t="shared" si="40"/>
        <v>0</v>
      </c>
      <c r="N120" s="240">
        <v>0</v>
      </c>
      <c r="O120" s="87"/>
      <c r="P120" s="88">
        <f t="shared" si="41"/>
        <v>0</v>
      </c>
      <c r="Q120" s="81"/>
    </row>
    <row r="121" spans="1:17" ht="12.75" hidden="1" customHeight="1" x14ac:dyDescent="0.2">
      <c r="A121" s="335"/>
      <c r="B121" s="232" t="s">
        <v>17</v>
      </c>
      <c r="C121" s="83"/>
      <c r="D121" s="83"/>
      <c r="E121" s="325" t="s">
        <v>35</v>
      </c>
      <c r="F121" s="326"/>
      <c r="G121" s="327"/>
      <c r="H121" s="238">
        <v>0</v>
      </c>
      <c r="I121" s="262">
        <f>IFERROR(VLOOKUP(E121,definities!$F$2:$G$8,2,FALSE),"")</f>
        <v>108</v>
      </c>
      <c r="J121" s="156"/>
      <c r="K121" s="267"/>
      <c r="L121" s="157"/>
      <c r="M121" s="153">
        <f t="shared" si="40"/>
        <v>0</v>
      </c>
      <c r="N121" s="240">
        <v>0</v>
      </c>
      <c r="O121" s="87"/>
      <c r="P121" s="88">
        <f t="shared" si="41"/>
        <v>0</v>
      </c>
      <c r="Q121" s="81"/>
    </row>
    <row r="122" spans="1:17" s="34" customFormat="1" hidden="1" x14ac:dyDescent="0.2">
      <c r="A122" s="335"/>
      <c r="B122" s="245" t="s">
        <v>216</v>
      </c>
      <c r="C122" s="94"/>
      <c r="D122" s="246"/>
      <c r="E122" s="94"/>
      <c r="F122" s="94"/>
      <c r="G122" s="112"/>
      <c r="H122" s="112"/>
      <c r="I122" s="247"/>
      <c r="J122" s="268"/>
      <c r="K122" s="269"/>
      <c r="L122" s="270"/>
      <c r="M122" s="248">
        <f>SUM(M115:M121)</f>
        <v>0</v>
      </c>
      <c r="N122" s="248">
        <f>SUM(N115:N121)</f>
        <v>0</v>
      </c>
      <c r="O122" s="96"/>
      <c r="P122" s="248">
        <f>SUM(P115:P121)</f>
        <v>0</v>
      </c>
      <c r="Q122" s="80"/>
    </row>
    <row r="123" spans="1:17" s="34" customFormat="1" hidden="1" x14ac:dyDescent="0.2">
      <c r="A123" s="336"/>
      <c r="B123" s="245" t="s">
        <v>217</v>
      </c>
      <c r="C123" s="94"/>
      <c r="D123" s="246"/>
      <c r="E123" s="94"/>
      <c r="F123" s="94"/>
      <c r="G123" s="112"/>
      <c r="H123" s="112"/>
      <c r="I123" s="247"/>
      <c r="J123" s="271">
        <f>J112</f>
        <v>0</v>
      </c>
      <c r="K123" s="96"/>
      <c r="L123" s="271">
        <f>L112</f>
        <v>0</v>
      </c>
      <c r="M123" s="272">
        <f>SUM(M122,M112)</f>
        <v>0</v>
      </c>
      <c r="N123" s="272">
        <f>SUM(N122,N112)</f>
        <v>0</v>
      </c>
      <c r="O123" s="96"/>
      <c r="P123" s="272">
        <f>SUM(P122,P112)</f>
        <v>0</v>
      </c>
      <c r="Q123" s="80"/>
    </row>
    <row r="124" spans="1:17" s="34" customFormat="1" hidden="1" x14ac:dyDescent="0.2">
      <c r="A124" s="98"/>
      <c r="B124" s="99"/>
      <c r="C124" s="99"/>
      <c r="D124" s="100"/>
      <c r="E124" s="99"/>
      <c r="F124" s="99"/>
      <c r="G124" s="101"/>
      <c r="H124" s="101"/>
      <c r="I124" s="100"/>
      <c r="J124" s="102"/>
      <c r="K124" s="103"/>
      <c r="L124" s="80"/>
      <c r="M124" s="80"/>
      <c r="N124" s="80"/>
      <c r="O124" s="103"/>
      <c r="P124" s="104"/>
      <c r="Q124" s="80"/>
    </row>
    <row r="125" spans="1:17" s="34" customFormat="1" hidden="1" x14ac:dyDescent="0.2">
      <c r="A125" s="331" t="s">
        <v>219</v>
      </c>
      <c r="B125" s="332"/>
      <c r="C125" s="332"/>
      <c r="D125" s="332"/>
      <c r="E125" s="332"/>
      <c r="F125" s="332"/>
      <c r="G125" s="332"/>
      <c r="H125" s="332"/>
      <c r="I125" s="332"/>
      <c r="J125" s="332"/>
      <c r="K125" s="332"/>
      <c r="L125" s="332"/>
      <c r="M125" s="332"/>
      <c r="N125" s="332"/>
      <c r="O125" s="332"/>
      <c r="P125" s="333"/>
      <c r="Q125" s="80"/>
    </row>
    <row r="126" spans="1:17" s="34" customFormat="1" ht="36" hidden="1" x14ac:dyDescent="0.2">
      <c r="A126" s="9"/>
      <c r="B126" s="8" t="s">
        <v>185</v>
      </c>
      <c r="C126" s="9" t="s">
        <v>186</v>
      </c>
      <c r="D126" s="8" t="s">
        <v>187</v>
      </c>
      <c r="E126" s="9" t="s">
        <v>188</v>
      </c>
      <c r="F126" s="8" t="s">
        <v>189</v>
      </c>
      <c r="G126" s="7" t="s">
        <v>190</v>
      </c>
      <c r="H126" s="10" t="s">
        <v>191</v>
      </c>
      <c r="I126" s="8" t="s">
        <v>192</v>
      </c>
      <c r="J126" s="11" t="s">
        <v>193</v>
      </c>
      <c r="K126" s="12" t="s">
        <v>194</v>
      </c>
      <c r="L126" s="13" t="s">
        <v>195</v>
      </c>
      <c r="M126" s="13" t="s">
        <v>196</v>
      </c>
      <c r="N126" s="8" t="s">
        <v>197</v>
      </c>
      <c r="O126" s="12" t="s">
        <v>198</v>
      </c>
      <c r="P126" s="45" t="s">
        <v>199</v>
      </c>
      <c r="Q126" s="35"/>
    </row>
    <row r="127" spans="1:17" ht="13.9" hidden="1" customHeight="1" x14ac:dyDescent="0.2">
      <c r="A127" s="334" t="s">
        <v>201</v>
      </c>
      <c r="B127" s="172" t="s">
        <v>202</v>
      </c>
      <c r="C127" s="173"/>
      <c r="D127" s="167"/>
      <c r="E127" s="173"/>
      <c r="F127" s="173"/>
      <c r="G127" s="174"/>
      <c r="H127" s="174"/>
      <c r="I127" s="167"/>
      <c r="J127" s="169"/>
      <c r="K127" s="170"/>
      <c r="L127" s="171"/>
      <c r="M127" s="171"/>
      <c r="N127" s="167"/>
      <c r="O127" s="170"/>
      <c r="P127" s="171"/>
      <c r="Q127" s="81"/>
    </row>
    <row r="128" spans="1:17" ht="12" hidden="1" customHeight="1" x14ac:dyDescent="0.2">
      <c r="A128" s="335"/>
      <c r="B128" s="231" t="s">
        <v>203</v>
      </c>
      <c r="C128" s="83" t="s">
        <v>204</v>
      </c>
      <c r="D128" s="83" t="s">
        <v>205</v>
      </c>
      <c r="E128" s="83"/>
      <c r="F128" s="83"/>
      <c r="G128" s="84"/>
      <c r="H128" s="83" t="s">
        <v>206</v>
      </c>
      <c r="I128" s="85">
        <v>0</v>
      </c>
      <c r="J128" s="86">
        <f t="shared" ref="J128:J137" si="42">G128*I128</f>
        <v>0</v>
      </c>
      <c r="K128" s="87"/>
      <c r="L128" s="88">
        <f>(J128*K128)</f>
        <v>0</v>
      </c>
      <c r="M128" s="88">
        <f>J128+L128</f>
        <v>0</v>
      </c>
      <c r="N128" s="85">
        <v>0</v>
      </c>
      <c r="O128" s="87"/>
      <c r="P128" s="88">
        <f>O128*N128</f>
        <v>0</v>
      </c>
      <c r="Q128" s="81"/>
    </row>
    <row r="129" spans="1:17" ht="12" hidden="1" customHeight="1" x14ac:dyDescent="0.2">
      <c r="A129" s="335"/>
      <c r="B129" s="231" t="s">
        <v>203</v>
      </c>
      <c r="C129" s="83" t="s">
        <v>204</v>
      </c>
      <c r="D129" s="83" t="s">
        <v>205</v>
      </c>
      <c r="E129" s="83"/>
      <c r="F129" s="83"/>
      <c r="G129" s="84"/>
      <c r="H129" s="83" t="s">
        <v>206</v>
      </c>
      <c r="I129" s="85">
        <v>0</v>
      </c>
      <c r="J129" s="86">
        <f t="shared" si="42"/>
        <v>0</v>
      </c>
      <c r="K129" s="87"/>
      <c r="L129" s="88">
        <f>(J129*K129)</f>
        <v>0</v>
      </c>
      <c r="M129" s="88">
        <f t="shared" ref="M129:M137" si="43">J129+L129</f>
        <v>0</v>
      </c>
      <c r="N129" s="85">
        <v>0</v>
      </c>
      <c r="O129" s="87"/>
      <c r="P129" s="88">
        <f t="shared" ref="P129:P137" si="44">O129*N129</f>
        <v>0</v>
      </c>
      <c r="Q129" s="81"/>
    </row>
    <row r="130" spans="1:17" ht="12" hidden="1" customHeight="1" x14ac:dyDescent="0.2">
      <c r="A130" s="335"/>
      <c r="B130" s="231" t="s">
        <v>203</v>
      </c>
      <c r="C130" s="83" t="s">
        <v>204</v>
      </c>
      <c r="D130" s="83" t="s">
        <v>205</v>
      </c>
      <c r="E130" s="83"/>
      <c r="F130" s="83"/>
      <c r="G130" s="84"/>
      <c r="H130" s="83" t="s">
        <v>206</v>
      </c>
      <c r="I130" s="85">
        <v>0</v>
      </c>
      <c r="J130" s="86">
        <f t="shared" si="42"/>
        <v>0</v>
      </c>
      <c r="K130" s="87"/>
      <c r="L130" s="88">
        <f t="shared" ref="L130:L137" si="45">(J130*K130)</f>
        <v>0</v>
      </c>
      <c r="M130" s="88">
        <f t="shared" si="43"/>
        <v>0</v>
      </c>
      <c r="N130" s="85">
        <v>0</v>
      </c>
      <c r="O130" s="87"/>
      <c r="P130" s="88">
        <f t="shared" si="44"/>
        <v>0</v>
      </c>
      <c r="Q130" s="81"/>
    </row>
    <row r="131" spans="1:17" ht="13.9" hidden="1" customHeight="1" x14ac:dyDescent="0.2">
      <c r="A131" s="335"/>
      <c r="B131" s="231" t="s">
        <v>203</v>
      </c>
      <c r="C131" s="83" t="s">
        <v>204</v>
      </c>
      <c r="D131" s="83" t="s">
        <v>205</v>
      </c>
      <c r="E131" s="83"/>
      <c r="F131" s="83"/>
      <c r="G131" s="84"/>
      <c r="H131" s="83" t="s">
        <v>206</v>
      </c>
      <c r="I131" s="85">
        <v>0</v>
      </c>
      <c r="J131" s="86">
        <f t="shared" si="42"/>
        <v>0</v>
      </c>
      <c r="K131" s="87"/>
      <c r="L131" s="88">
        <f t="shared" si="45"/>
        <v>0</v>
      </c>
      <c r="M131" s="88">
        <f t="shared" si="43"/>
        <v>0</v>
      </c>
      <c r="N131" s="85">
        <v>0</v>
      </c>
      <c r="O131" s="87"/>
      <c r="P131" s="88">
        <f t="shared" si="44"/>
        <v>0</v>
      </c>
      <c r="Q131" s="81"/>
    </row>
    <row r="132" spans="1:17" ht="12" hidden="1" customHeight="1" x14ac:dyDescent="0.2">
      <c r="A132" s="335"/>
      <c r="B132" s="231" t="s">
        <v>203</v>
      </c>
      <c r="C132" s="83" t="s">
        <v>204</v>
      </c>
      <c r="D132" s="83" t="s">
        <v>205</v>
      </c>
      <c r="E132" s="83"/>
      <c r="F132" s="83"/>
      <c r="G132" s="84"/>
      <c r="H132" s="83" t="s">
        <v>206</v>
      </c>
      <c r="I132" s="85">
        <v>0</v>
      </c>
      <c r="J132" s="86">
        <f t="shared" si="42"/>
        <v>0</v>
      </c>
      <c r="K132" s="87"/>
      <c r="L132" s="88">
        <f t="shared" si="45"/>
        <v>0</v>
      </c>
      <c r="M132" s="88">
        <f t="shared" si="43"/>
        <v>0</v>
      </c>
      <c r="N132" s="85">
        <v>0</v>
      </c>
      <c r="O132" s="87"/>
      <c r="P132" s="88">
        <f t="shared" si="44"/>
        <v>0</v>
      </c>
      <c r="Q132" s="81"/>
    </row>
    <row r="133" spans="1:17" ht="12" hidden="1" customHeight="1" x14ac:dyDescent="0.2">
      <c r="A133" s="335"/>
      <c r="B133" s="231" t="s">
        <v>203</v>
      </c>
      <c r="C133" s="83" t="s">
        <v>204</v>
      </c>
      <c r="D133" s="83" t="s">
        <v>205</v>
      </c>
      <c r="E133" s="83"/>
      <c r="F133" s="83"/>
      <c r="G133" s="84"/>
      <c r="H133" s="83" t="s">
        <v>206</v>
      </c>
      <c r="I133" s="85">
        <v>0</v>
      </c>
      <c r="J133" s="86">
        <f t="shared" si="42"/>
        <v>0</v>
      </c>
      <c r="K133" s="87"/>
      <c r="L133" s="88">
        <f t="shared" si="45"/>
        <v>0</v>
      </c>
      <c r="M133" s="88">
        <f t="shared" si="43"/>
        <v>0</v>
      </c>
      <c r="N133" s="85">
        <v>0</v>
      </c>
      <c r="O133" s="87"/>
      <c r="P133" s="88">
        <f t="shared" si="44"/>
        <v>0</v>
      </c>
      <c r="Q133" s="81"/>
    </row>
    <row r="134" spans="1:17" ht="12" hidden="1" customHeight="1" x14ac:dyDescent="0.2">
      <c r="A134" s="335"/>
      <c r="B134" s="231" t="s">
        <v>203</v>
      </c>
      <c r="C134" s="83" t="s">
        <v>204</v>
      </c>
      <c r="D134" s="83" t="s">
        <v>205</v>
      </c>
      <c r="E134" s="83"/>
      <c r="F134" s="83"/>
      <c r="G134" s="84"/>
      <c r="H134" s="83" t="s">
        <v>206</v>
      </c>
      <c r="I134" s="85">
        <v>0</v>
      </c>
      <c r="J134" s="86">
        <f t="shared" si="42"/>
        <v>0</v>
      </c>
      <c r="K134" s="87"/>
      <c r="L134" s="88">
        <f t="shared" si="45"/>
        <v>0</v>
      </c>
      <c r="M134" s="88">
        <f t="shared" si="43"/>
        <v>0</v>
      </c>
      <c r="N134" s="85">
        <v>0</v>
      </c>
      <c r="O134" s="87"/>
      <c r="P134" s="88">
        <f t="shared" si="44"/>
        <v>0</v>
      </c>
      <c r="Q134" s="81"/>
    </row>
    <row r="135" spans="1:17" ht="12" hidden="1" customHeight="1" x14ac:dyDescent="0.2">
      <c r="A135" s="335"/>
      <c r="B135" s="231" t="s">
        <v>203</v>
      </c>
      <c r="C135" s="83" t="s">
        <v>204</v>
      </c>
      <c r="D135" s="83" t="s">
        <v>205</v>
      </c>
      <c r="E135" s="83"/>
      <c r="F135" s="83"/>
      <c r="G135" s="84"/>
      <c r="H135" s="83" t="s">
        <v>206</v>
      </c>
      <c r="I135" s="85">
        <v>0</v>
      </c>
      <c r="J135" s="86">
        <f t="shared" si="42"/>
        <v>0</v>
      </c>
      <c r="K135" s="87"/>
      <c r="L135" s="88">
        <f t="shared" si="45"/>
        <v>0</v>
      </c>
      <c r="M135" s="88">
        <f t="shared" si="43"/>
        <v>0</v>
      </c>
      <c r="N135" s="85">
        <v>0</v>
      </c>
      <c r="O135" s="87"/>
      <c r="P135" s="88">
        <f t="shared" si="44"/>
        <v>0</v>
      </c>
      <c r="Q135" s="81"/>
    </row>
    <row r="136" spans="1:17" ht="12" hidden="1" customHeight="1" x14ac:dyDescent="0.2">
      <c r="A136" s="335"/>
      <c r="B136" s="231" t="s">
        <v>203</v>
      </c>
      <c r="C136" s="83" t="s">
        <v>204</v>
      </c>
      <c r="D136" s="83" t="s">
        <v>205</v>
      </c>
      <c r="E136" s="83"/>
      <c r="F136" s="83"/>
      <c r="G136" s="84"/>
      <c r="H136" s="83" t="s">
        <v>206</v>
      </c>
      <c r="I136" s="85">
        <v>0</v>
      </c>
      <c r="J136" s="86">
        <f t="shared" si="42"/>
        <v>0</v>
      </c>
      <c r="K136" s="87"/>
      <c r="L136" s="88">
        <f t="shared" si="45"/>
        <v>0</v>
      </c>
      <c r="M136" s="88">
        <f t="shared" si="43"/>
        <v>0</v>
      </c>
      <c r="N136" s="85">
        <v>0</v>
      </c>
      <c r="O136" s="87"/>
      <c r="P136" s="88">
        <f t="shared" si="44"/>
        <v>0</v>
      </c>
      <c r="Q136" s="81"/>
    </row>
    <row r="137" spans="1:17" ht="12" hidden="1" customHeight="1" x14ac:dyDescent="0.2">
      <c r="A137" s="335"/>
      <c r="B137" s="231" t="s">
        <v>203</v>
      </c>
      <c r="C137" s="83" t="s">
        <v>204</v>
      </c>
      <c r="D137" s="83" t="s">
        <v>205</v>
      </c>
      <c r="E137" s="83"/>
      <c r="F137" s="83"/>
      <c r="G137" s="84"/>
      <c r="H137" s="83" t="s">
        <v>206</v>
      </c>
      <c r="I137" s="85">
        <v>0</v>
      </c>
      <c r="J137" s="86">
        <f t="shared" si="42"/>
        <v>0</v>
      </c>
      <c r="K137" s="87"/>
      <c r="L137" s="88">
        <f t="shared" si="45"/>
        <v>0</v>
      </c>
      <c r="M137" s="88">
        <f t="shared" si="43"/>
        <v>0</v>
      </c>
      <c r="N137" s="85">
        <v>0</v>
      </c>
      <c r="O137" s="87"/>
      <c r="P137" s="88">
        <f t="shared" si="44"/>
        <v>0</v>
      </c>
      <c r="Q137" s="81"/>
    </row>
    <row r="138" spans="1:17" ht="12" hidden="1" customHeight="1" x14ac:dyDescent="0.2">
      <c r="A138" s="335"/>
      <c r="B138" s="172" t="s">
        <v>202</v>
      </c>
      <c r="C138" s="173"/>
      <c r="D138" s="167"/>
      <c r="E138" s="173"/>
      <c r="F138" s="173"/>
      <c r="G138" s="174"/>
      <c r="H138" s="174"/>
      <c r="I138" s="167"/>
      <c r="J138" s="169"/>
      <c r="K138" s="170"/>
      <c r="L138" s="171"/>
      <c r="M138" s="171"/>
      <c r="N138" s="167"/>
      <c r="O138" s="170"/>
      <c r="P138" s="171"/>
      <c r="Q138" s="81"/>
    </row>
    <row r="139" spans="1:17" ht="12" hidden="1" customHeight="1" x14ac:dyDescent="0.2">
      <c r="A139" s="335"/>
      <c r="B139" s="231" t="s">
        <v>203</v>
      </c>
      <c r="C139" s="83" t="s">
        <v>204</v>
      </c>
      <c r="D139" s="83" t="s">
        <v>205</v>
      </c>
      <c r="E139" s="83"/>
      <c r="F139" s="83"/>
      <c r="G139" s="84"/>
      <c r="H139" s="83" t="s">
        <v>206</v>
      </c>
      <c r="I139" s="85">
        <v>0</v>
      </c>
      <c r="J139" s="86">
        <f t="shared" ref="J139:J148" si="46">G139*I139</f>
        <v>0</v>
      </c>
      <c r="K139" s="87"/>
      <c r="L139" s="88">
        <f t="shared" ref="L139:L148" si="47">(J139*K139)</f>
        <v>0</v>
      </c>
      <c r="M139" s="88">
        <f t="shared" ref="M139:M148" si="48">J139+L139</f>
        <v>0</v>
      </c>
      <c r="N139" s="85">
        <v>0</v>
      </c>
      <c r="O139" s="87"/>
      <c r="P139" s="88">
        <f>O139*N139</f>
        <v>0</v>
      </c>
      <c r="Q139" s="81"/>
    </row>
    <row r="140" spans="1:17" ht="12" hidden="1" customHeight="1" x14ac:dyDescent="0.2">
      <c r="A140" s="335"/>
      <c r="B140" s="231" t="s">
        <v>203</v>
      </c>
      <c r="C140" s="83" t="s">
        <v>204</v>
      </c>
      <c r="D140" s="83" t="s">
        <v>205</v>
      </c>
      <c r="E140" s="83"/>
      <c r="F140" s="83"/>
      <c r="G140" s="84"/>
      <c r="H140" s="83" t="s">
        <v>206</v>
      </c>
      <c r="I140" s="85">
        <v>0</v>
      </c>
      <c r="J140" s="86">
        <f t="shared" si="46"/>
        <v>0</v>
      </c>
      <c r="K140" s="87"/>
      <c r="L140" s="88">
        <f t="shared" si="47"/>
        <v>0</v>
      </c>
      <c r="M140" s="88">
        <f t="shared" si="48"/>
        <v>0</v>
      </c>
      <c r="N140" s="85">
        <v>0</v>
      </c>
      <c r="O140" s="87"/>
      <c r="P140" s="88">
        <f t="shared" ref="P140:P148" si="49">O140*N140</f>
        <v>0</v>
      </c>
      <c r="Q140" s="81"/>
    </row>
    <row r="141" spans="1:17" ht="12" hidden="1" customHeight="1" x14ac:dyDescent="0.2">
      <c r="A141" s="335"/>
      <c r="B141" s="231" t="s">
        <v>203</v>
      </c>
      <c r="C141" s="83" t="s">
        <v>204</v>
      </c>
      <c r="D141" s="83" t="s">
        <v>205</v>
      </c>
      <c r="E141" s="83"/>
      <c r="F141" s="83"/>
      <c r="G141" s="84"/>
      <c r="H141" s="83" t="s">
        <v>206</v>
      </c>
      <c r="I141" s="85">
        <v>0</v>
      </c>
      <c r="J141" s="86">
        <f t="shared" si="46"/>
        <v>0</v>
      </c>
      <c r="K141" s="87"/>
      <c r="L141" s="88">
        <f t="shared" ref="L141:L147" si="50">(J141*K141)</f>
        <v>0</v>
      </c>
      <c r="M141" s="88">
        <f t="shared" ref="M141:M147" si="51">J141+L141</f>
        <v>0</v>
      </c>
      <c r="N141" s="85">
        <v>0</v>
      </c>
      <c r="O141" s="87"/>
      <c r="P141" s="88">
        <f t="shared" ref="P141:P147" si="52">O141*N141</f>
        <v>0</v>
      </c>
      <c r="Q141" s="81"/>
    </row>
    <row r="142" spans="1:17" ht="12" hidden="1" customHeight="1" x14ac:dyDescent="0.2">
      <c r="A142" s="335"/>
      <c r="B142" s="231" t="s">
        <v>203</v>
      </c>
      <c r="C142" s="83" t="s">
        <v>204</v>
      </c>
      <c r="D142" s="83" t="s">
        <v>205</v>
      </c>
      <c r="E142" s="83"/>
      <c r="F142" s="83"/>
      <c r="G142" s="84"/>
      <c r="H142" s="83" t="s">
        <v>206</v>
      </c>
      <c r="I142" s="85">
        <v>0</v>
      </c>
      <c r="J142" s="86">
        <f t="shared" si="46"/>
        <v>0</v>
      </c>
      <c r="K142" s="87"/>
      <c r="L142" s="88">
        <f t="shared" si="50"/>
        <v>0</v>
      </c>
      <c r="M142" s="88">
        <f t="shared" si="51"/>
        <v>0</v>
      </c>
      <c r="N142" s="85">
        <v>0</v>
      </c>
      <c r="O142" s="87"/>
      <c r="P142" s="88">
        <f t="shared" si="52"/>
        <v>0</v>
      </c>
      <c r="Q142" s="81"/>
    </row>
    <row r="143" spans="1:17" ht="12" hidden="1" customHeight="1" x14ac:dyDescent="0.2">
      <c r="A143" s="335"/>
      <c r="B143" s="231" t="s">
        <v>203</v>
      </c>
      <c r="C143" s="83" t="s">
        <v>204</v>
      </c>
      <c r="D143" s="83" t="s">
        <v>205</v>
      </c>
      <c r="E143" s="83"/>
      <c r="F143" s="83"/>
      <c r="G143" s="84"/>
      <c r="H143" s="83" t="s">
        <v>206</v>
      </c>
      <c r="I143" s="85">
        <v>0</v>
      </c>
      <c r="J143" s="86">
        <f t="shared" si="46"/>
        <v>0</v>
      </c>
      <c r="K143" s="87"/>
      <c r="L143" s="88">
        <f t="shared" si="50"/>
        <v>0</v>
      </c>
      <c r="M143" s="88">
        <f t="shared" si="51"/>
        <v>0</v>
      </c>
      <c r="N143" s="85">
        <v>0</v>
      </c>
      <c r="O143" s="87"/>
      <c r="P143" s="88">
        <f t="shared" si="52"/>
        <v>0</v>
      </c>
      <c r="Q143" s="81"/>
    </row>
    <row r="144" spans="1:17" ht="12" hidden="1" customHeight="1" x14ac:dyDescent="0.2">
      <c r="A144" s="335"/>
      <c r="B144" s="231" t="s">
        <v>203</v>
      </c>
      <c r="C144" s="83" t="s">
        <v>204</v>
      </c>
      <c r="D144" s="83" t="s">
        <v>205</v>
      </c>
      <c r="E144" s="83"/>
      <c r="F144" s="83"/>
      <c r="G144" s="84"/>
      <c r="H144" s="83" t="s">
        <v>206</v>
      </c>
      <c r="I144" s="85">
        <v>0</v>
      </c>
      <c r="J144" s="86">
        <f t="shared" si="46"/>
        <v>0</v>
      </c>
      <c r="K144" s="87"/>
      <c r="L144" s="88">
        <f t="shared" si="50"/>
        <v>0</v>
      </c>
      <c r="M144" s="88">
        <f t="shared" si="51"/>
        <v>0</v>
      </c>
      <c r="N144" s="85">
        <v>0</v>
      </c>
      <c r="O144" s="87"/>
      <c r="P144" s="88">
        <f t="shared" si="52"/>
        <v>0</v>
      </c>
      <c r="Q144" s="81"/>
    </row>
    <row r="145" spans="1:17" ht="12" hidden="1" customHeight="1" x14ac:dyDescent="0.2">
      <c r="A145" s="335"/>
      <c r="B145" s="231" t="s">
        <v>203</v>
      </c>
      <c r="C145" s="83" t="s">
        <v>204</v>
      </c>
      <c r="D145" s="83" t="s">
        <v>205</v>
      </c>
      <c r="E145" s="83"/>
      <c r="F145" s="83"/>
      <c r="G145" s="84"/>
      <c r="H145" s="83" t="s">
        <v>206</v>
      </c>
      <c r="I145" s="85">
        <v>0</v>
      </c>
      <c r="J145" s="86">
        <f t="shared" si="46"/>
        <v>0</v>
      </c>
      <c r="K145" s="87"/>
      <c r="L145" s="88">
        <f t="shared" si="50"/>
        <v>0</v>
      </c>
      <c r="M145" s="88">
        <f t="shared" si="51"/>
        <v>0</v>
      </c>
      <c r="N145" s="85">
        <v>0</v>
      </c>
      <c r="O145" s="87"/>
      <c r="P145" s="88">
        <f t="shared" si="52"/>
        <v>0</v>
      </c>
      <c r="Q145" s="81"/>
    </row>
    <row r="146" spans="1:17" ht="12" hidden="1" customHeight="1" x14ac:dyDescent="0.2">
      <c r="A146" s="335"/>
      <c r="B146" s="231" t="s">
        <v>203</v>
      </c>
      <c r="C146" s="83" t="s">
        <v>204</v>
      </c>
      <c r="D146" s="83" t="s">
        <v>205</v>
      </c>
      <c r="E146" s="83"/>
      <c r="F146" s="83"/>
      <c r="G146" s="84"/>
      <c r="H146" s="83" t="s">
        <v>206</v>
      </c>
      <c r="I146" s="85">
        <v>0</v>
      </c>
      <c r="J146" s="86">
        <f t="shared" si="46"/>
        <v>0</v>
      </c>
      <c r="K146" s="87"/>
      <c r="L146" s="88">
        <f t="shared" si="50"/>
        <v>0</v>
      </c>
      <c r="M146" s="88">
        <f t="shared" si="51"/>
        <v>0</v>
      </c>
      <c r="N146" s="85">
        <v>0</v>
      </c>
      <c r="O146" s="87"/>
      <c r="P146" s="88">
        <f t="shared" si="52"/>
        <v>0</v>
      </c>
      <c r="Q146" s="81"/>
    </row>
    <row r="147" spans="1:17" ht="12" hidden="1" customHeight="1" x14ac:dyDescent="0.2">
      <c r="A147" s="335"/>
      <c r="B147" s="231" t="s">
        <v>203</v>
      </c>
      <c r="C147" s="83" t="s">
        <v>204</v>
      </c>
      <c r="D147" s="83" t="s">
        <v>205</v>
      </c>
      <c r="E147" s="83"/>
      <c r="F147" s="83"/>
      <c r="G147" s="84"/>
      <c r="H147" s="83" t="s">
        <v>206</v>
      </c>
      <c r="I147" s="85">
        <v>0</v>
      </c>
      <c r="J147" s="86">
        <f t="shared" si="46"/>
        <v>0</v>
      </c>
      <c r="K147" s="87"/>
      <c r="L147" s="88">
        <f t="shared" si="50"/>
        <v>0</v>
      </c>
      <c r="M147" s="88">
        <f t="shared" si="51"/>
        <v>0</v>
      </c>
      <c r="N147" s="85">
        <v>0</v>
      </c>
      <c r="O147" s="87"/>
      <c r="P147" s="88">
        <f t="shared" si="52"/>
        <v>0</v>
      </c>
      <c r="Q147" s="81"/>
    </row>
    <row r="148" spans="1:17" ht="12" hidden="1" customHeight="1" x14ac:dyDescent="0.2">
      <c r="A148" s="335"/>
      <c r="B148" s="231" t="s">
        <v>203</v>
      </c>
      <c r="C148" s="83" t="s">
        <v>204</v>
      </c>
      <c r="D148" s="83" t="s">
        <v>205</v>
      </c>
      <c r="E148" s="83"/>
      <c r="F148" s="83"/>
      <c r="G148" s="84"/>
      <c r="H148" s="83" t="s">
        <v>206</v>
      </c>
      <c r="I148" s="85">
        <v>0</v>
      </c>
      <c r="J148" s="86">
        <f t="shared" si="46"/>
        <v>0</v>
      </c>
      <c r="K148" s="87"/>
      <c r="L148" s="88">
        <f t="shared" si="47"/>
        <v>0</v>
      </c>
      <c r="M148" s="88">
        <f t="shared" si="48"/>
        <v>0</v>
      </c>
      <c r="N148" s="85">
        <v>0</v>
      </c>
      <c r="O148" s="87"/>
      <c r="P148" s="88">
        <f t="shared" si="49"/>
        <v>0</v>
      </c>
      <c r="Q148" s="81"/>
    </row>
    <row r="149" spans="1:17" ht="12" hidden="1" customHeight="1" x14ac:dyDescent="0.2">
      <c r="A149" s="335"/>
      <c r="B149" s="172" t="s">
        <v>202</v>
      </c>
      <c r="C149" s="173"/>
      <c r="D149" s="167"/>
      <c r="E149" s="173"/>
      <c r="F149" s="173"/>
      <c r="G149" s="174"/>
      <c r="H149" s="174"/>
      <c r="I149" s="167"/>
      <c r="J149" s="169"/>
      <c r="K149" s="170"/>
      <c r="L149" s="171"/>
      <c r="M149" s="171"/>
      <c r="N149" s="167"/>
      <c r="O149" s="170"/>
      <c r="P149" s="171"/>
      <c r="Q149" s="81"/>
    </row>
    <row r="150" spans="1:17" ht="12" hidden="1" customHeight="1" x14ac:dyDescent="0.2">
      <c r="A150" s="335"/>
      <c r="B150" s="231" t="s">
        <v>203</v>
      </c>
      <c r="C150" s="83" t="s">
        <v>204</v>
      </c>
      <c r="D150" s="83" t="s">
        <v>205</v>
      </c>
      <c r="E150" s="83"/>
      <c r="F150" s="83"/>
      <c r="G150" s="84"/>
      <c r="H150" s="83" t="s">
        <v>206</v>
      </c>
      <c r="I150" s="85">
        <v>0</v>
      </c>
      <c r="J150" s="86">
        <f t="shared" ref="J150:J159" si="53">G150*I150</f>
        <v>0</v>
      </c>
      <c r="K150" s="87"/>
      <c r="L150" s="88">
        <f t="shared" ref="L150:L159" si="54">(J150*K150)</f>
        <v>0</v>
      </c>
      <c r="M150" s="88">
        <f t="shared" ref="M150:M159" si="55">J150+L150</f>
        <v>0</v>
      </c>
      <c r="N150" s="85">
        <v>0</v>
      </c>
      <c r="O150" s="87"/>
      <c r="P150" s="88">
        <f>O150*N150</f>
        <v>0</v>
      </c>
      <c r="Q150" s="81"/>
    </row>
    <row r="151" spans="1:17" ht="12" hidden="1" customHeight="1" x14ac:dyDescent="0.2">
      <c r="A151" s="335"/>
      <c r="B151" s="231" t="s">
        <v>203</v>
      </c>
      <c r="C151" s="83" t="s">
        <v>204</v>
      </c>
      <c r="D151" s="83" t="s">
        <v>205</v>
      </c>
      <c r="E151" s="83"/>
      <c r="F151" s="83"/>
      <c r="G151" s="84"/>
      <c r="H151" s="83" t="s">
        <v>206</v>
      </c>
      <c r="I151" s="85">
        <v>0</v>
      </c>
      <c r="J151" s="86">
        <f t="shared" si="53"/>
        <v>0</v>
      </c>
      <c r="K151" s="87"/>
      <c r="L151" s="88">
        <f t="shared" si="54"/>
        <v>0</v>
      </c>
      <c r="M151" s="88">
        <f t="shared" si="55"/>
        <v>0</v>
      </c>
      <c r="N151" s="85">
        <v>0</v>
      </c>
      <c r="O151" s="87"/>
      <c r="P151" s="88">
        <f t="shared" ref="P151:P159" si="56">O151*N151</f>
        <v>0</v>
      </c>
      <c r="Q151" s="81"/>
    </row>
    <row r="152" spans="1:17" ht="12" hidden="1" customHeight="1" x14ac:dyDescent="0.2">
      <c r="A152" s="335"/>
      <c r="B152" s="231" t="s">
        <v>203</v>
      </c>
      <c r="C152" s="83" t="s">
        <v>204</v>
      </c>
      <c r="D152" s="83" t="s">
        <v>205</v>
      </c>
      <c r="E152" s="83"/>
      <c r="F152" s="83"/>
      <c r="G152" s="84"/>
      <c r="H152" s="83" t="s">
        <v>206</v>
      </c>
      <c r="I152" s="85">
        <v>0</v>
      </c>
      <c r="J152" s="86">
        <f t="shared" si="53"/>
        <v>0</v>
      </c>
      <c r="K152" s="87"/>
      <c r="L152" s="88">
        <f t="shared" si="54"/>
        <v>0</v>
      </c>
      <c r="M152" s="88">
        <f t="shared" si="55"/>
        <v>0</v>
      </c>
      <c r="N152" s="85">
        <v>0</v>
      </c>
      <c r="O152" s="87"/>
      <c r="P152" s="88">
        <f t="shared" si="56"/>
        <v>0</v>
      </c>
      <c r="Q152" s="81"/>
    </row>
    <row r="153" spans="1:17" ht="12" hidden="1" customHeight="1" x14ac:dyDescent="0.2">
      <c r="A153" s="335"/>
      <c r="B153" s="231" t="s">
        <v>203</v>
      </c>
      <c r="C153" s="83" t="s">
        <v>204</v>
      </c>
      <c r="D153" s="83" t="s">
        <v>205</v>
      </c>
      <c r="E153" s="83"/>
      <c r="F153" s="83"/>
      <c r="G153" s="84"/>
      <c r="H153" s="83" t="s">
        <v>206</v>
      </c>
      <c r="I153" s="85">
        <v>0</v>
      </c>
      <c r="J153" s="86">
        <f t="shared" si="53"/>
        <v>0</v>
      </c>
      <c r="K153" s="87"/>
      <c r="L153" s="88">
        <f t="shared" si="54"/>
        <v>0</v>
      </c>
      <c r="M153" s="88">
        <f t="shared" si="55"/>
        <v>0</v>
      </c>
      <c r="N153" s="85">
        <v>0</v>
      </c>
      <c r="O153" s="87"/>
      <c r="P153" s="88">
        <f t="shared" si="56"/>
        <v>0</v>
      </c>
      <c r="Q153" s="81"/>
    </row>
    <row r="154" spans="1:17" ht="12" hidden="1" customHeight="1" x14ac:dyDescent="0.2">
      <c r="A154" s="335"/>
      <c r="B154" s="231" t="s">
        <v>203</v>
      </c>
      <c r="C154" s="83" t="s">
        <v>204</v>
      </c>
      <c r="D154" s="83" t="s">
        <v>205</v>
      </c>
      <c r="E154" s="83"/>
      <c r="F154" s="83"/>
      <c r="G154" s="84"/>
      <c r="H154" s="83" t="s">
        <v>206</v>
      </c>
      <c r="I154" s="85">
        <v>0</v>
      </c>
      <c r="J154" s="86">
        <f t="shared" si="53"/>
        <v>0</v>
      </c>
      <c r="K154" s="87"/>
      <c r="L154" s="88">
        <f t="shared" si="54"/>
        <v>0</v>
      </c>
      <c r="M154" s="88">
        <f t="shared" si="55"/>
        <v>0</v>
      </c>
      <c r="N154" s="85">
        <v>0</v>
      </c>
      <c r="O154" s="87"/>
      <c r="P154" s="88">
        <f t="shared" si="56"/>
        <v>0</v>
      </c>
      <c r="Q154" s="81"/>
    </row>
    <row r="155" spans="1:17" ht="12" hidden="1" customHeight="1" x14ac:dyDescent="0.2">
      <c r="A155" s="335"/>
      <c r="B155" s="231" t="s">
        <v>203</v>
      </c>
      <c r="C155" s="83" t="s">
        <v>204</v>
      </c>
      <c r="D155" s="83" t="s">
        <v>205</v>
      </c>
      <c r="E155" s="83"/>
      <c r="F155" s="83"/>
      <c r="G155" s="84"/>
      <c r="H155" s="83" t="s">
        <v>206</v>
      </c>
      <c r="I155" s="85">
        <v>0</v>
      </c>
      <c r="J155" s="86">
        <f t="shared" si="53"/>
        <v>0</v>
      </c>
      <c r="K155" s="87"/>
      <c r="L155" s="88">
        <f t="shared" si="54"/>
        <v>0</v>
      </c>
      <c r="M155" s="88">
        <f t="shared" si="55"/>
        <v>0</v>
      </c>
      <c r="N155" s="85">
        <v>0</v>
      </c>
      <c r="O155" s="87"/>
      <c r="P155" s="88">
        <f t="shared" si="56"/>
        <v>0</v>
      </c>
      <c r="Q155" s="81"/>
    </row>
    <row r="156" spans="1:17" ht="12" hidden="1" customHeight="1" x14ac:dyDescent="0.2">
      <c r="A156" s="335"/>
      <c r="B156" s="231" t="s">
        <v>203</v>
      </c>
      <c r="C156" s="83" t="s">
        <v>204</v>
      </c>
      <c r="D156" s="83" t="s">
        <v>205</v>
      </c>
      <c r="E156" s="83"/>
      <c r="F156" s="83"/>
      <c r="G156" s="84"/>
      <c r="H156" s="83" t="s">
        <v>206</v>
      </c>
      <c r="I156" s="85">
        <v>0</v>
      </c>
      <c r="J156" s="86">
        <f t="shared" si="53"/>
        <v>0</v>
      </c>
      <c r="K156" s="87"/>
      <c r="L156" s="88">
        <f t="shared" si="54"/>
        <v>0</v>
      </c>
      <c r="M156" s="88">
        <f t="shared" si="55"/>
        <v>0</v>
      </c>
      <c r="N156" s="85">
        <v>0</v>
      </c>
      <c r="O156" s="87"/>
      <c r="P156" s="88">
        <f t="shared" si="56"/>
        <v>0</v>
      </c>
      <c r="Q156" s="81"/>
    </row>
    <row r="157" spans="1:17" ht="12" hidden="1" customHeight="1" x14ac:dyDescent="0.2">
      <c r="A157" s="335"/>
      <c r="B157" s="231" t="s">
        <v>203</v>
      </c>
      <c r="C157" s="83" t="s">
        <v>204</v>
      </c>
      <c r="D157" s="83" t="s">
        <v>205</v>
      </c>
      <c r="E157" s="83"/>
      <c r="F157" s="83"/>
      <c r="G157" s="84"/>
      <c r="H157" s="83" t="s">
        <v>206</v>
      </c>
      <c r="I157" s="85">
        <v>0</v>
      </c>
      <c r="J157" s="86">
        <f t="shared" si="53"/>
        <v>0</v>
      </c>
      <c r="K157" s="87"/>
      <c r="L157" s="88">
        <f t="shared" si="54"/>
        <v>0</v>
      </c>
      <c r="M157" s="88">
        <f t="shared" si="55"/>
        <v>0</v>
      </c>
      <c r="N157" s="85">
        <v>0</v>
      </c>
      <c r="O157" s="87"/>
      <c r="P157" s="88">
        <f t="shared" si="56"/>
        <v>0</v>
      </c>
      <c r="Q157" s="81"/>
    </row>
    <row r="158" spans="1:17" ht="12" hidden="1" customHeight="1" x14ac:dyDescent="0.2">
      <c r="A158" s="335"/>
      <c r="B158" s="231" t="s">
        <v>203</v>
      </c>
      <c r="C158" s="83" t="s">
        <v>204</v>
      </c>
      <c r="D158" s="83" t="s">
        <v>205</v>
      </c>
      <c r="E158" s="83"/>
      <c r="F158" s="83"/>
      <c r="G158" s="84"/>
      <c r="H158" s="83" t="s">
        <v>206</v>
      </c>
      <c r="I158" s="85">
        <v>0</v>
      </c>
      <c r="J158" s="86">
        <f t="shared" si="53"/>
        <v>0</v>
      </c>
      <c r="K158" s="87"/>
      <c r="L158" s="88">
        <f t="shared" si="54"/>
        <v>0</v>
      </c>
      <c r="M158" s="88">
        <f t="shared" si="55"/>
        <v>0</v>
      </c>
      <c r="N158" s="85">
        <v>0</v>
      </c>
      <c r="O158" s="87"/>
      <c r="P158" s="88">
        <f t="shared" si="56"/>
        <v>0</v>
      </c>
      <c r="Q158" s="81"/>
    </row>
    <row r="159" spans="1:17" ht="12" hidden="1" customHeight="1" x14ac:dyDescent="0.2">
      <c r="A159" s="335"/>
      <c r="B159" s="231" t="s">
        <v>203</v>
      </c>
      <c r="C159" s="83" t="s">
        <v>204</v>
      </c>
      <c r="D159" s="83" t="s">
        <v>205</v>
      </c>
      <c r="E159" s="83"/>
      <c r="F159" s="83"/>
      <c r="G159" s="84"/>
      <c r="H159" s="83" t="s">
        <v>206</v>
      </c>
      <c r="I159" s="85">
        <v>0</v>
      </c>
      <c r="J159" s="86">
        <f t="shared" si="53"/>
        <v>0</v>
      </c>
      <c r="K159" s="87"/>
      <c r="L159" s="88">
        <f t="shared" si="54"/>
        <v>0</v>
      </c>
      <c r="M159" s="88">
        <f t="shared" si="55"/>
        <v>0</v>
      </c>
      <c r="N159" s="85">
        <v>0</v>
      </c>
      <c r="O159" s="87"/>
      <c r="P159" s="88">
        <f t="shared" si="56"/>
        <v>0</v>
      </c>
      <c r="Q159" s="81"/>
    </row>
    <row r="160" spans="1:17" ht="12" hidden="1" customHeight="1" x14ac:dyDescent="0.2">
      <c r="A160" s="335"/>
      <c r="B160" s="172" t="s">
        <v>202</v>
      </c>
      <c r="C160" s="173"/>
      <c r="D160" s="167"/>
      <c r="E160" s="173"/>
      <c r="F160" s="173"/>
      <c r="G160" s="174"/>
      <c r="H160" s="174"/>
      <c r="I160" s="167"/>
      <c r="J160" s="169"/>
      <c r="K160" s="170"/>
      <c r="L160" s="171"/>
      <c r="M160" s="171"/>
      <c r="N160" s="167"/>
      <c r="O160" s="170"/>
      <c r="P160" s="171"/>
      <c r="Q160" s="81"/>
    </row>
    <row r="161" spans="1:17" ht="12" hidden="1" customHeight="1" x14ac:dyDescent="0.2">
      <c r="A161" s="335"/>
      <c r="B161" s="231" t="s">
        <v>203</v>
      </c>
      <c r="C161" s="83" t="s">
        <v>204</v>
      </c>
      <c r="D161" s="83" t="s">
        <v>205</v>
      </c>
      <c r="E161" s="83"/>
      <c r="F161" s="83"/>
      <c r="G161" s="84"/>
      <c r="H161" s="83" t="s">
        <v>206</v>
      </c>
      <c r="I161" s="85">
        <v>0</v>
      </c>
      <c r="J161" s="86">
        <f t="shared" ref="J161:J170" si="57">G161*I161</f>
        <v>0</v>
      </c>
      <c r="K161" s="87"/>
      <c r="L161" s="88">
        <f t="shared" ref="L161:L170" si="58">(J161*K161)</f>
        <v>0</v>
      </c>
      <c r="M161" s="88">
        <f t="shared" ref="M161:M170" si="59">J161+L161</f>
        <v>0</v>
      </c>
      <c r="N161" s="85">
        <v>0</v>
      </c>
      <c r="O161" s="87"/>
      <c r="P161" s="88">
        <f>O161*N161</f>
        <v>0</v>
      </c>
      <c r="Q161" s="81"/>
    </row>
    <row r="162" spans="1:17" ht="12" hidden="1" customHeight="1" x14ac:dyDescent="0.2">
      <c r="A162" s="335"/>
      <c r="B162" s="231" t="s">
        <v>203</v>
      </c>
      <c r="C162" s="83" t="s">
        <v>204</v>
      </c>
      <c r="D162" s="83" t="s">
        <v>205</v>
      </c>
      <c r="E162" s="83"/>
      <c r="F162" s="83"/>
      <c r="G162" s="84"/>
      <c r="H162" s="83" t="s">
        <v>206</v>
      </c>
      <c r="I162" s="85">
        <v>0</v>
      </c>
      <c r="J162" s="86">
        <f t="shared" si="57"/>
        <v>0</v>
      </c>
      <c r="K162" s="87"/>
      <c r="L162" s="88">
        <f t="shared" si="58"/>
        <v>0</v>
      </c>
      <c r="M162" s="88">
        <f t="shared" si="59"/>
        <v>0</v>
      </c>
      <c r="N162" s="85">
        <v>0</v>
      </c>
      <c r="O162" s="87"/>
      <c r="P162" s="88">
        <f t="shared" ref="P162:P170" si="60">O162*N162</f>
        <v>0</v>
      </c>
      <c r="Q162" s="81"/>
    </row>
    <row r="163" spans="1:17" ht="12" hidden="1" customHeight="1" x14ac:dyDescent="0.2">
      <c r="A163" s="335"/>
      <c r="B163" s="231" t="s">
        <v>203</v>
      </c>
      <c r="C163" s="83" t="s">
        <v>204</v>
      </c>
      <c r="D163" s="83" t="s">
        <v>205</v>
      </c>
      <c r="E163" s="83"/>
      <c r="F163" s="83"/>
      <c r="G163" s="84"/>
      <c r="H163" s="83" t="s">
        <v>206</v>
      </c>
      <c r="I163" s="85">
        <v>0</v>
      </c>
      <c r="J163" s="86">
        <f t="shared" si="57"/>
        <v>0</v>
      </c>
      <c r="K163" s="87"/>
      <c r="L163" s="88">
        <f t="shared" si="58"/>
        <v>0</v>
      </c>
      <c r="M163" s="88">
        <f t="shared" si="59"/>
        <v>0</v>
      </c>
      <c r="N163" s="85">
        <v>0</v>
      </c>
      <c r="O163" s="87"/>
      <c r="P163" s="88">
        <f t="shared" si="60"/>
        <v>0</v>
      </c>
      <c r="Q163" s="81"/>
    </row>
    <row r="164" spans="1:17" ht="12" hidden="1" customHeight="1" x14ac:dyDescent="0.2">
      <c r="A164" s="335"/>
      <c r="B164" s="231" t="s">
        <v>203</v>
      </c>
      <c r="C164" s="83" t="s">
        <v>204</v>
      </c>
      <c r="D164" s="83" t="s">
        <v>205</v>
      </c>
      <c r="E164" s="83"/>
      <c r="F164" s="83"/>
      <c r="G164" s="84"/>
      <c r="H164" s="83" t="s">
        <v>206</v>
      </c>
      <c r="I164" s="85">
        <v>0</v>
      </c>
      <c r="J164" s="86">
        <f t="shared" si="57"/>
        <v>0</v>
      </c>
      <c r="K164" s="87"/>
      <c r="L164" s="88">
        <f t="shared" si="58"/>
        <v>0</v>
      </c>
      <c r="M164" s="88">
        <f t="shared" si="59"/>
        <v>0</v>
      </c>
      <c r="N164" s="85">
        <v>0</v>
      </c>
      <c r="O164" s="87"/>
      <c r="P164" s="88">
        <f t="shared" si="60"/>
        <v>0</v>
      </c>
      <c r="Q164" s="81"/>
    </row>
    <row r="165" spans="1:17" ht="12" hidden="1" customHeight="1" x14ac:dyDescent="0.2">
      <c r="A165" s="335"/>
      <c r="B165" s="231" t="s">
        <v>203</v>
      </c>
      <c r="C165" s="83" t="s">
        <v>204</v>
      </c>
      <c r="D165" s="83" t="s">
        <v>205</v>
      </c>
      <c r="E165" s="83"/>
      <c r="F165" s="83"/>
      <c r="G165" s="84"/>
      <c r="H165" s="83" t="s">
        <v>206</v>
      </c>
      <c r="I165" s="85">
        <v>0</v>
      </c>
      <c r="J165" s="86">
        <f t="shared" si="57"/>
        <v>0</v>
      </c>
      <c r="K165" s="87"/>
      <c r="L165" s="88">
        <f t="shared" si="58"/>
        <v>0</v>
      </c>
      <c r="M165" s="88">
        <f t="shared" si="59"/>
        <v>0</v>
      </c>
      <c r="N165" s="85">
        <v>0</v>
      </c>
      <c r="O165" s="87"/>
      <c r="P165" s="88">
        <f t="shared" si="60"/>
        <v>0</v>
      </c>
      <c r="Q165" s="81"/>
    </row>
    <row r="166" spans="1:17" ht="12" hidden="1" customHeight="1" x14ac:dyDescent="0.2">
      <c r="A166" s="335"/>
      <c r="B166" s="231" t="s">
        <v>203</v>
      </c>
      <c r="C166" s="83" t="s">
        <v>204</v>
      </c>
      <c r="D166" s="83" t="s">
        <v>205</v>
      </c>
      <c r="E166" s="83"/>
      <c r="F166" s="83"/>
      <c r="G166" s="84"/>
      <c r="H166" s="83" t="s">
        <v>206</v>
      </c>
      <c r="I166" s="85">
        <v>0</v>
      </c>
      <c r="J166" s="86">
        <f t="shared" si="57"/>
        <v>0</v>
      </c>
      <c r="K166" s="87"/>
      <c r="L166" s="88">
        <f t="shared" si="58"/>
        <v>0</v>
      </c>
      <c r="M166" s="88">
        <f t="shared" si="59"/>
        <v>0</v>
      </c>
      <c r="N166" s="85">
        <v>0</v>
      </c>
      <c r="O166" s="87"/>
      <c r="P166" s="88">
        <f t="shared" si="60"/>
        <v>0</v>
      </c>
      <c r="Q166" s="81"/>
    </row>
    <row r="167" spans="1:17" ht="12" hidden="1" customHeight="1" x14ac:dyDescent="0.2">
      <c r="A167" s="335"/>
      <c r="B167" s="231" t="s">
        <v>203</v>
      </c>
      <c r="C167" s="83" t="s">
        <v>204</v>
      </c>
      <c r="D167" s="83" t="s">
        <v>205</v>
      </c>
      <c r="E167" s="83"/>
      <c r="F167" s="83"/>
      <c r="G167" s="84"/>
      <c r="H167" s="83" t="s">
        <v>206</v>
      </c>
      <c r="I167" s="85">
        <v>0</v>
      </c>
      <c r="J167" s="86">
        <f t="shared" si="57"/>
        <v>0</v>
      </c>
      <c r="K167" s="87"/>
      <c r="L167" s="88">
        <f t="shared" si="58"/>
        <v>0</v>
      </c>
      <c r="M167" s="88">
        <f t="shared" si="59"/>
        <v>0</v>
      </c>
      <c r="N167" s="85">
        <v>0</v>
      </c>
      <c r="O167" s="87"/>
      <c r="P167" s="88">
        <f t="shared" si="60"/>
        <v>0</v>
      </c>
      <c r="Q167" s="81"/>
    </row>
    <row r="168" spans="1:17" ht="12" hidden="1" customHeight="1" x14ac:dyDescent="0.2">
      <c r="A168" s="335"/>
      <c r="B168" s="231" t="s">
        <v>203</v>
      </c>
      <c r="C168" s="83" t="s">
        <v>204</v>
      </c>
      <c r="D168" s="83" t="s">
        <v>205</v>
      </c>
      <c r="E168" s="83"/>
      <c r="F168" s="83"/>
      <c r="G168" s="84"/>
      <c r="H168" s="83" t="s">
        <v>206</v>
      </c>
      <c r="I168" s="85">
        <v>0</v>
      </c>
      <c r="J168" s="86">
        <f t="shared" si="57"/>
        <v>0</v>
      </c>
      <c r="K168" s="87"/>
      <c r="L168" s="88">
        <f t="shared" si="58"/>
        <v>0</v>
      </c>
      <c r="M168" s="88">
        <f t="shared" si="59"/>
        <v>0</v>
      </c>
      <c r="N168" s="85">
        <v>0</v>
      </c>
      <c r="O168" s="87"/>
      <c r="P168" s="88">
        <f t="shared" si="60"/>
        <v>0</v>
      </c>
      <c r="Q168" s="81"/>
    </row>
    <row r="169" spans="1:17" ht="12" hidden="1" customHeight="1" x14ac:dyDescent="0.2">
      <c r="A169" s="335"/>
      <c r="B169" s="231" t="s">
        <v>203</v>
      </c>
      <c r="C169" s="83" t="s">
        <v>204</v>
      </c>
      <c r="D169" s="83" t="s">
        <v>205</v>
      </c>
      <c r="E169" s="83"/>
      <c r="F169" s="83"/>
      <c r="G169" s="84"/>
      <c r="H169" s="83" t="s">
        <v>206</v>
      </c>
      <c r="I169" s="85">
        <v>0</v>
      </c>
      <c r="J169" s="86">
        <f t="shared" si="57"/>
        <v>0</v>
      </c>
      <c r="K169" s="87"/>
      <c r="L169" s="88">
        <f t="shared" si="58"/>
        <v>0</v>
      </c>
      <c r="M169" s="88">
        <f t="shared" si="59"/>
        <v>0</v>
      </c>
      <c r="N169" s="85">
        <v>0</v>
      </c>
      <c r="O169" s="87"/>
      <c r="P169" s="88">
        <f t="shared" si="60"/>
        <v>0</v>
      </c>
      <c r="Q169" s="81"/>
    </row>
    <row r="170" spans="1:17" ht="12" hidden="1" customHeight="1" x14ac:dyDescent="0.2">
      <c r="A170" s="335"/>
      <c r="B170" s="231" t="s">
        <v>203</v>
      </c>
      <c r="C170" s="83" t="s">
        <v>204</v>
      </c>
      <c r="D170" s="83" t="s">
        <v>205</v>
      </c>
      <c r="E170" s="83"/>
      <c r="F170" s="83"/>
      <c r="G170" s="84"/>
      <c r="H170" s="83" t="s">
        <v>206</v>
      </c>
      <c r="I170" s="85">
        <v>0</v>
      </c>
      <c r="J170" s="86">
        <f t="shared" si="57"/>
        <v>0</v>
      </c>
      <c r="K170" s="87"/>
      <c r="L170" s="88">
        <f t="shared" si="58"/>
        <v>0</v>
      </c>
      <c r="M170" s="88">
        <f t="shared" si="59"/>
        <v>0</v>
      </c>
      <c r="N170" s="85">
        <v>0</v>
      </c>
      <c r="O170" s="87"/>
      <c r="P170" s="88">
        <f t="shared" si="60"/>
        <v>0</v>
      </c>
      <c r="Q170" s="81"/>
    </row>
    <row r="171" spans="1:17" s="34" customFormat="1" hidden="1" x14ac:dyDescent="0.2">
      <c r="A171" s="335"/>
      <c r="B171" s="273" t="s">
        <v>207</v>
      </c>
      <c r="C171" s="245"/>
      <c r="D171" s="246"/>
      <c r="E171" s="94"/>
      <c r="F171" s="94"/>
      <c r="G171" s="112"/>
      <c r="H171" s="112"/>
      <c r="I171" s="247"/>
      <c r="J171" s="252">
        <f>SUM(J128:J137,J139:J148,J150:J159,J161:J170)</f>
        <v>0</v>
      </c>
      <c r="K171" s="97"/>
      <c r="L171" s="252">
        <f>SUM(L128:L137,L139:L148,L150:L159,L161:L170)</f>
        <v>0</v>
      </c>
      <c r="M171" s="252">
        <f>SUM(M128:M137,M139:M148,M150:M159,M161:M170)</f>
        <v>0</v>
      </c>
      <c r="N171" s="252">
        <f>SUM(N128:N137,N139:N148,N150:N159,N161:N170)</f>
        <v>0</v>
      </c>
      <c r="O171" s="96"/>
      <c r="P171" s="252">
        <f>SUM(P128:P137,P139:P148,P150:P159,P161:P170)</f>
        <v>0</v>
      </c>
      <c r="Q171" s="80"/>
    </row>
    <row r="172" spans="1:17" ht="28.15" hidden="1" customHeight="1" x14ac:dyDescent="0.2">
      <c r="A172" s="335"/>
      <c r="B172" s="261" t="s">
        <v>208</v>
      </c>
      <c r="C172" s="274" t="str">
        <f>A127</f>
        <v>vul de te realiseren resultaten / realisatie-indicatoren in</v>
      </c>
      <c r="D172" s="275"/>
      <c r="E172" s="253"/>
      <c r="F172" s="254"/>
      <c r="G172" s="255"/>
      <c r="H172" s="254"/>
      <c r="I172" s="256"/>
      <c r="J172" s="257"/>
      <c r="K172" s="258"/>
      <c r="L172" s="259"/>
      <c r="M172" s="259"/>
      <c r="N172" s="256"/>
      <c r="O172" s="258"/>
      <c r="P172" s="260"/>
    </row>
    <row r="173" spans="1:17" ht="36" hidden="1" x14ac:dyDescent="0.2">
      <c r="A173" s="335"/>
      <c r="B173" s="233" t="s">
        <v>209</v>
      </c>
      <c r="C173" s="8" t="s">
        <v>210</v>
      </c>
      <c r="D173" s="8" t="s">
        <v>211</v>
      </c>
      <c r="E173" s="328" t="s">
        <v>212</v>
      </c>
      <c r="F173" s="329"/>
      <c r="G173" s="330"/>
      <c r="H173" s="243" t="s">
        <v>213</v>
      </c>
      <c r="I173" s="9" t="s">
        <v>214</v>
      </c>
      <c r="J173" s="263"/>
      <c r="K173" s="264"/>
      <c r="L173" s="265"/>
      <c r="M173" s="152" t="s">
        <v>215</v>
      </c>
      <c r="N173" s="91" t="s">
        <v>197</v>
      </c>
      <c r="O173" s="92" t="s">
        <v>198</v>
      </c>
      <c r="P173" s="13" t="s">
        <v>199</v>
      </c>
      <c r="Q173" s="93"/>
    </row>
    <row r="174" spans="1:17" ht="12.75" hidden="1" customHeight="1" x14ac:dyDescent="0.2">
      <c r="A174" s="335"/>
      <c r="B174" s="232" t="s">
        <v>17</v>
      </c>
      <c r="C174" s="83"/>
      <c r="D174" s="83"/>
      <c r="E174" s="325" t="s">
        <v>16</v>
      </c>
      <c r="F174" s="326"/>
      <c r="G174" s="327"/>
      <c r="H174" s="238">
        <v>0</v>
      </c>
      <c r="I174" s="262">
        <f>IFERROR(VLOOKUP(E174,definities!$F$2:$G$8,2,FALSE),"")</f>
        <v>5</v>
      </c>
      <c r="J174" s="154"/>
      <c r="K174" s="266"/>
      <c r="L174" s="155"/>
      <c r="M174" s="153">
        <f t="shared" ref="M174:M180" si="61">IFERROR(H174*I174,"")</f>
        <v>0</v>
      </c>
      <c r="N174" s="85">
        <v>0</v>
      </c>
      <c r="O174" s="87"/>
      <c r="P174" s="88">
        <f t="shared" ref="P174:P180" si="62">O174*N174</f>
        <v>0</v>
      </c>
      <c r="Q174" s="81"/>
    </row>
    <row r="175" spans="1:17" ht="12.75" hidden="1" customHeight="1" x14ac:dyDescent="0.2">
      <c r="A175" s="335"/>
      <c r="B175" s="232" t="s">
        <v>17</v>
      </c>
      <c r="C175" s="83"/>
      <c r="D175" s="83"/>
      <c r="E175" s="325" t="s">
        <v>22</v>
      </c>
      <c r="F175" s="326"/>
      <c r="G175" s="327"/>
      <c r="H175" s="238">
        <v>0</v>
      </c>
      <c r="I175" s="262">
        <f>IFERROR(VLOOKUP(E175,definities!$F$2:$G$8,2,FALSE),"")</f>
        <v>40</v>
      </c>
      <c r="J175" s="154"/>
      <c r="K175" s="266"/>
      <c r="L175" s="155"/>
      <c r="M175" s="153">
        <f t="shared" si="61"/>
        <v>0</v>
      </c>
      <c r="N175" s="85">
        <v>0</v>
      </c>
      <c r="O175" s="87"/>
      <c r="P175" s="88">
        <f t="shared" si="62"/>
        <v>0</v>
      </c>
      <c r="Q175" s="81"/>
    </row>
    <row r="176" spans="1:17" ht="12.75" hidden="1" customHeight="1" x14ac:dyDescent="0.2">
      <c r="A176" s="335"/>
      <c r="B176" s="232" t="s">
        <v>17</v>
      </c>
      <c r="C176" s="83"/>
      <c r="D176" s="83"/>
      <c r="E176" s="325" t="s">
        <v>26</v>
      </c>
      <c r="F176" s="326"/>
      <c r="G176" s="327"/>
      <c r="H176" s="238">
        <v>0</v>
      </c>
      <c r="I176" s="262">
        <f>IFERROR(VLOOKUP(E176,definities!$F$2:$G$8,2,FALSE),"")</f>
        <v>40</v>
      </c>
      <c r="J176" s="154"/>
      <c r="K176" s="266"/>
      <c r="L176" s="155"/>
      <c r="M176" s="153">
        <f t="shared" si="61"/>
        <v>0</v>
      </c>
      <c r="N176" s="85">
        <v>0</v>
      </c>
      <c r="O176" s="87"/>
      <c r="P176" s="88">
        <f t="shared" si="62"/>
        <v>0</v>
      </c>
      <c r="Q176" s="81"/>
    </row>
    <row r="177" spans="1:17" ht="12.75" hidden="1" customHeight="1" x14ac:dyDescent="0.2">
      <c r="A177" s="335"/>
      <c r="B177" s="232" t="s">
        <v>17</v>
      </c>
      <c r="C177" s="83"/>
      <c r="D177" s="83"/>
      <c r="E177" s="325" t="s">
        <v>29</v>
      </c>
      <c r="F177" s="326"/>
      <c r="G177" s="327"/>
      <c r="H177" s="238">
        <v>0</v>
      </c>
      <c r="I177" s="262">
        <f>IFERROR(VLOOKUP(E177,definities!$F$2:$G$8,2,FALSE),"")</f>
        <v>54</v>
      </c>
      <c r="J177" s="154"/>
      <c r="K177" s="266"/>
      <c r="L177" s="155"/>
      <c r="M177" s="153">
        <f t="shared" si="61"/>
        <v>0</v>
      </c>
      <c r="N177" s="85">
        <v>0</v>
      </c>
      <c r="O177" s="87"/>
      <c r="P177" s="88">
        <f t="shared" si="62"/>
        <v>0</v>
      </c>
      <c r="Q177" s="81"/>
    </row>
    <row r="178" spans="1:17" ht="12.75" hidden="1" customHeight="1" x14ac:dyDescent="0.2">
      <c r="A178" s="335"/>
      <c r="B178" s="232" t="s">
        <v>17</v>
      </c>
      <c r="C178" s="83"/>
      <c r="D178" s="83"/>
      <c r="E178" s="325" t="s">
        <v>31</v>
      </c>
      <c r="F178" s="326"/>
      <c r="G178" s="327"/>
      <c r="H178" s="238">
        <v>0</v>
      </c>
      <c r="I178" s="262">
        <f>IFERROR(VLOOKUP(E178,definities!$F$2:$G$8,2,FALSE),"")</f>
        <v>68</v>
      </c>
      <c r="J178" s="154"/>
      <c r="K178" s="266"/>
      <c r="L178" s="155"/>
      <c r="M178" s="153">
        <f t="shared" si="61"/>
        <v>0</v>
      </c>
      <c r="N178" s="85">
        <v>0</v>
      </c>
      <c r="O178" s="87"/>
      <c r="P178" s="88">
        <f t="shared" si="62"/>
        <v>0</v>
      </c>
      <c r="Q178" s="81"/>
    </row>
    <row r="179" spans="1:17" ht="12.75" hidden="1" customHeight="1" x14ac:dyDescent="0.2">
      <c r="A179" s="335"/>
      <c r="B179" s="232" t="s">
        <v>17</v>
      </c>
      <c r="C179" s="83"/>
      <c r="D179" s="83"/>
      <c r="E179" s="325" t="s">
        <v>33</v>
      </c>
      <c r="F179" s="326"/>
      <c r="G179" s="327"/>
      <c r="H179" s="238">
        <v>0</v>
      </c>
      <c r="I179" s="262">
        <f>IFERROR(VLOOKUP(E179,definities!$F$2:$G$8,2,FALSE),"")</f>
        <v>89</v>
      </c>
      <c r="J179" s="154"/>
      <c r="K179" s="266"/>
      <c r="L179" s="155"/>
      <c r="M179" s="153">
        <f t="shared" si="61"/>
        <v>0</v>
      </c>
      <c r="N179" s="85">
        <v>0</v>
      </c>
      <c r="O179" s="87"/>
      <c r="P179" s="88">
        <f t="shared" si="62"/>
        <v>0</v>
      </c>
      <c r="Q179" s="81"/>
    </row>
    <row r="180" spans="1:17" ht="12.75" hidden="1" customHeight="1" x14ac:dyDescent="0.2">
      <c r="A180" s="335"/>
      <c r="B180" s="232" t="s">
        <v>17</v>
      </c>
      <c r="C180" s="83"/>
      <c r="D180" s="83"/>
      <c r="E180" s="325" t="s">
        <v>35</v>
      </c>
      <c r="F180" s="326"/>
      <c r="G180" s="327"/>
      <c r="H180" s="238">
        <v>0</v>
      </c>
      <c r="I180" s="262">
        <f>IFERROR(VLOOKUP(E180,definities!$F$2:$G$8,2,FALSE),"")</f>
        <v>108</v>
      </c>
      <c r="J180" s="156"/>
      <c r="K180" s="267"/>
      <c r="L180" s="157"/>
      <c r="M180" s="153">
        <f t="shared" si="61"/>
        <v>0</v>
      </c>
      <c r="N180" s="85">
        <v>0</v>
      </c>
      <c r="O180" s="87"/>
      <c r="P180" s="88">
        <f t="shared" si="62"/>
        <v>0</v>
      </c>
      <c r="Q180" s="81"/>
    </row>
    <row r="181" spans="1:17" s="34" customFormat="1" hidden="1" x14ac:dyDescent="0.2">
      <c r="A181" s="335"/>
      <c r="B181" s="245" t="s">
        <v>216</v>
      </c>
      <c r="C181" s="94"/>
      <c r="D181" s="246"/>
      <c r="E181" s="94"/>
      <c r="F181" s="94"/>
      <c r="G181" s="112"/>
      <c r="H181" s="112"/>
      <c r="I181" s="247"/>
      <c r="J181" s="268"/>
      <c r="K181" s="269"/>
      <c r="L181" s="270"/>
      <c r="M181" s="248">
        <f>SUM(M174:M180)</f>
        <v>0</v>
      </c>
      <c r="N181" s="248">
        <f>SUM(N174:N180)</f>
        <v>0</v>
      </c>
      <c r="O181" s="96"/>
      <c r="P181" s="248">
        <f>SUM(P174:P180)</f>
        <v>0</v>
      </c>
      <c r="Q181" s="80"/>
    </row>
    <row r="182" spans="1:17" s="34" customFormat="1" hidden="1" x14ac:dyDescent="0.2">
      <c r="A182" s="336"/>
      <c r="B182" s="245" t="s">
        <v>217</v>
      </c>
      <c r="C182" s="94"/>
      <c r="D182" s="246"/>
      <c r="E182" s="94"/>
      <c r="F182" s="94"/>
      <c r="G182" s="112"/>
      <c r="H182" s="112"/>
      <c r="I182" s="247"/>
      <c r="J182" s="271">
        <f>J171</f>
        <v>0</v>
      </c>
      <c r="K182" s="96"/>
      <c r="L182" s="271">
        <f>L171</f>
        <v>0</v>
      </c>
      <c r="M182" s="272">
        <f>SUM(M181,M171)</f>
        <v>0</v>
      </c>
      <c r="N182" s="272">
        <f>SUM(N181,N171)</f>
        <v>0</v>
      </c>
      <c r="O182" s="96"/>
      <c r="P182" s="272">
        <f>SUM(P181,P171)</f>
        <v>0</v>
      </c>
      <c r="Q182" s="80"/>
    </row>
    <row r="183" spans="1:17" s="34" customFormat="1" hidden="1" x14ac:dyDescent="0.2">
      <c r="A183" s="98"/>
      <c r="B183" s="99"/>
      <c r="C183" s="99"/>
      <c r="D183" s="100"/>
      <c r="E183" s="99"/>
      <c r="F183" s="99"/>
      <c r="G183" s="101"/>
      <c r="H183" s="101"/>
      <c r="I183" s="100"/>
      <c r="J183" s="102"/>
      <c r="K183" s="103"/>
      <c r="L183" s="80"/>
      <c r="M183" s="80"/>
      <c r="N183" s="100"/>
      <c r="O183" s="103"/>
      <c r="P183" s="104"/>
      <c r="Q183" s="80"/>
    </row>
    <row r="184" spans="1:17" s="34" customFormat="1" hidden="1" x14ac:dyDescent="0.2">
      <c r="A184" s="331" t="s">
        <v>220</v>
      </c>
      <c r="B184" s="332"/>
      <c r="C184" s="332"/>
      <c r="D184" s="332"/>
      <c r="E184" s="332"/>
      <c r="F184" s="332"/>
      <c r="G184" s="332"/>
      <c r="H184" s="332"/>
      <c r="I184" s="332"/>
      <c r="J184" s="332"/>
      <c r="K184" s="332"/>
      <c r="L184" s="332"/>
      <c r="M184" s="332"/>
      <c r="N184" s="332"/>
      <c r="O184" s="332"/>
      <c r="P184" s="333"/>
      <c r="Q184" s="80"/>
    </row>
    <row r="185" spans="1:17" s="34" customFormat="1" ht="36" hidden="1" x14ac:dyDescent="0.2">
      <c r="A185" s="9" t="s">
        <v>220</v>
      </c>
      <c r="B185" s="8" t="s">
        <v>185</v>
      </c>
      <c r="C185" s="9" t="s">
        <v>186</v>
      </c>
      <c r="D185" s="8" t="s">
        <v>187</v>
      </c>
      <c r="E185" s="9" t="s">
        <v>188</v>
      </c>
      <c r="F185" s="8" t="s">
        <v>189</v>
      </c>
      <c r="G185" s="7" t="s">
        <v>190</v>
      </c>
      <c r="H185" s="10" t="s">
        <v>191</v>
      </c>
      <c r="I185" s="8" t="s">
        <v>192</v>
      </c>
      <c r="J185" s="11" t="s">
        <v>193</v>
      </c>
      <c r="K185" s="12" t="s">
        <v>194</v>
      </c>
      <c r="L185" s="13" t="s">
        <v>195</v>
      </c>
      <c r="M185" s="13" t="s">
        <v>196</v>
      </c>
      <c r="N185" s="8" t="s">
        <v>197</v>
      </c>
      <c r="O185" s="12" t="s">
        <v>198</v>
      </c>
      <c r="P185" s="45" t="s">
        <v>199</v>
      </c>
      <c r="Q185" s="35"/>
    </row>
    <row r="186" spans="1:17" ht="12" hidden="1" customHeight="1" x14ac:dyDescent="0.2">
      <c r="A186" s="334" t="s">
        <v>201</v>
      </c>
      <c r="B186" s="172" t="s">
        <v>202</v>
      </c>
      <c r="C186" s="173"/>
      <c r="D186" s="168"/>
      <c r="E186" s="173"/>
      <c r="F186" s="173"/>
      <c r="G186" s="174"/>
      <c r="H186" s="174"/>
      <c r="I186" s="167"/>
      <c r="J186" s="175"/>
      <c r="K186" s="176"/>
      <c r="L186" s="177"/>
      <c r="M186" s="177"/>
      <c r="N186" s="168"/>
      <c r="O186" s="176"/>
      <c r="P186" s="177"/>
      <c r="Q186" s="81"/>
    </row>
    <row r="187" spans="1:17" ht="12" hidden="1" customHeight="1" x14ac:dyDescent="0.2">
      <c r="A187" s="335"/>
      <c r="B187" s="231" t="s">
        <v>203</v>
      </c>
      <c r="C187" s="83" t="s">
        <v>204</v>
      </c>
      <c r="D187" s="83" t="s">
        <v>205</v>
      </c>
      <c r="E187" s="83"/>
      <c r="F187" s="83"/>
      <c r="G187" s="84"/>
      <c r="H187" s="83" t="s">
        <v>206</v>
      </c>
      <c r="I187" s="85">
        <v>0</v>
      </c>
      <c r="J187" s="86">
        <f t="shared" ref="J187:J196" si="63">G187*I187</f>
        <v>0</v>
      </c>
      <c r="K187" s="87"/>
      <c r="L187" s="88">
        <f>(J187*K187)</f>
        <v>0</v>
      </c>
      <c r="M187" s="88">
        <f>J187+L187</f>
        <v>0</v>
      </c>
      <c r="N187" s="85">
        <f>M187</f>
        <v>0</v>
      </c>
      <c r="O187" s="87"/>
      <c r="P187" s="88">
        <f>O187*N187</f>
        <v>0</v>
      </c>
      <c r="Q187" s="81"/>
    </row>
    <row r="188" spans="1:17" ht="12" hidden="1" customHeight="1" x14ac:dyDescent="0.2">
      <c r="A188" s="335"/>
      <c r="B188" s="231" t="s">
        <v>203</v>
      </c>
      <c r="C188" s="83" t="s">
        <v>204</v>
      </c>
      <c r="D188" s="83" t="s">
        <v>205</v>
      </c>
      <c r="E188" s="83"/>
      <c r="F188" s="83"/>
      <c r="G188" s="84"/>
      <c r="H188" s="83" t="s">
        <v>206</v>
      </c>
      <c r="I188" s="85">
        <v>0</v>
      </c>
      <c r="J188" s="86">
        <f t="shared" si="63"/>
        <v>0</v>
      </c>
      <c r="K188" s="87"/>
      <c r="L188" s="88">
        <f>(J188*K188)</f>
        <v>0</v>
      </c>
      <c r="M188" s="88">
        <f t="shared" ref="M188:M196" si="64">J188+L188</f>
        <v>0</v>
      </c>
      <c r="N188" s="85">
        <v>0</v>
      </c>
      <c r="O188" s="87"/>
      <c r="P188" s="88">
        <f t="shared" ref="P188:P196" si="65">O188*N188</f>
        <v>0</v>
      </c>
      <c r="Q188" s="81"/>
    </row>
    <row r="189" spans="1:17" ht="12" hidden="1" customHeight="1" x14ac:dyDescent="0.2">
      <c r="A189" s="335"/>
      <c r="B189" s="231" t="s">
        <v>203</v>
      </c>
      <c r="C189" s="83" t="s">
        <v>204</v>
      </c>
      <c r="D189" s="83" t="s">
        <v>205</v>
      </c>
      <c r="E189" s="83"/>
      <c r="F189" s="83"/>
      <c r="G189" s="84"/>
      <c r="H189" s="83" t="s">
        <v>206</v>
      </c>
      <c r="I189" s="85">
        <v>0</v>
      </c>
      <c r="J189" s="86">
        <f t="shared" si="63"/>
        <v>0</v>
      </c>
      <c r="K189" s="87"/>
      <c r="L189" s="88">
        <f t="shared" ref="L189:L196" si="66">(J189*K189)</f>
        <v>0</v>
      </c>
      <c r="M189" s="88">
        <f t="shared" si="64"/>
        <v>0</v>
      </c>
      <c r="N189" s="85">
        <v>0</v>
      </c>
      <c r="O189" s="87"/>
      <c r="P189" s="88">
        <f t="shared" si="65"/>
        <v>0</v>
      </c>
      <c r="Q189" s="81"/>
    </row>
    <row r="190" spans="1:17" ht="12" hidden="1" customHeight="1" x14ac:dyDescent="0.2">
      <c r="A190" s="335"/>
      <c r="B190" s="231" t="s">
        <v>203</v>
      </c>
      <c r="C190" s="83" t="s">
        <v>204</v>
      </c>
      <c r="D190" s="83" t="s">
        <v>205</v>
      </c>
      <c r="E190" s="83"/>
      <c r="F190" s="83"/>
      <c r="G190" s="84"/>
      <c r="H190" s="83" t="s">
        <v>206</v>
      </c>
      <c r="I190" s="85">
        <v>0</v>
      </c>
      <c r="J190" s="86">
        <f t="shared" si="63"/>
        <v>0</v>
      </c>
      <c r="K190" s="87"/>
      <c r="L190" s="88">
        <f t="shared" si="66"/>
        <v>0</v>
      </c>
      <c r="M190" s="88">
        <f t="shared" si="64"/>
        <v>0</v>
      </c>
      <c r="N190" s="85">
        <v>0</v>
      </c>
      <c r="O190" s="87"/>
      <c r="P190" s="88">
        <f t="shared" si="65"/>
        <v>0</v>
      </c>
      <c r="Q190" s="81"/>
    </row>
    <row r="191" spans="1:17" ht="12" hidden="1" customHeight="1" x14ac:dyDescent="0.2">
      <c r="A191" s="335"/>
      <c r="B191" s="231" t="s">
        <v>203</v>
      </c>
      <c r="C191" s="83" t="s">
        <v>204</v>
      </c>
      <c r="D191" s="83" t="s">
        <v>205</v>
      </c>
      <c r="E191" s="83"/>
      <c r="F191" s="83"/>
      <c r="G191" s="84"/>
      <c r="H191" s="83" t="s">
        <v>206</v>
      </c>
      <c r="I191" s="85">
        <v>0</v>
      </c>
      <c r="J191" s="86">
        <f t="shared" si="63"/>
        <v>0</v>
      </c>
      <c r="K191" s="87"/>
      <c r="L191" s="88">
        <f t="shared" si="66"/>
        <v>0</v>
      </c>
      <c r="M191" s="88">
        <f t="shared" si="64"/>
        <v>0</v>
      </c>
      <c r="N191" s="85">
        <v>0</v>
      </c>
      <c r="O191" s="87"/>
      <c r="P191" s="88">
        <f t="shared" si="65"/>
        <v>0</v>
      </c>
      <c r="Q191" s="81"/>
    </row>
    <row r="192" spans="1:17" ht="12" hidden="1" customHeight="1" x14ac:dyDescent="0.2">
      <c r="A192" s="335"/>
      <c r="B192" s="231" t="s">
        <v>203</v>
      </c>
      <c r="C192" s="83" t="s">
        <v>204</v>
      </c>
      <c r="D192" s="83" t="s">
        <v>205</v>
      </c>
      <c r="E192" s="83"/>
      <c r="F192" s="83"/>
      <c r="G192" s="84"/>
      <c r="H192" s="83" t="s">
        <v>206</v>
      </c>
      <c r="I192" s="85">
        <v>0</v>
      </c>
      <c r="J192" s="86">
        <f t="shared" si="63"/>
        <v>0</v>
      </c>
      <c r="K192" s="87"/>
      <c r="L192" s="88">
        <f t="shared" si="66"/>
        <v>0</v>
      </c>
      <c r="M192" s="88">
        <f t="shared" si="64"/>
        <v>0</v>
      </c>
      <c r="N192" s="85">
        <v>0</v>
      </c>
      <c r="O192" s="87"/>
      <c r="P192" s="88">
        <f t="shared" si="65"/>
        <v>0</v>
      </c>
      <c r="Q192" s="81"/>
    </row>
    <row r="193" spans="1:17" ht="12" hidden="1" customHeight="1" x14ac:dyDescent="0.2">
      <c r="A193" s="335"/>
      <c r="B193" s="231" t="s">
        <v>203</v>
      </c>
      <c r="C193" s="83" t="s">
        <v>204</v>
      </c>
      <c r="D193" s="83" t="s">
        <v>205</v>
      </c>
      <c r="E193" s="83"/>
      <c r="F193" s="83"/>
      <c r="G193" s="84"/>
      <c r="H193" s="83" t="s">
        <v>206</v>
      </c>
      <c r="I193" s="85">
        <v>0</v>
      </c>
      <c r="J193" s="86">
        <f t="shared" si="63"/>
        <v>0</v>
      </c>
      <c r="K193" s="87"/>
      <c r="L193" s="88">
        <f t="shared" si="66"/>
        <v>0</v>
      </c>
      <c r="M193" s="88">
        <f t="shared" si="64"/>
        <v>0</v>
      </c>
      <c r="N193" s="85">
        <v>0</v>
      </c>
      <c r="O193" s="87"/>
      <c r="P193" s="88">
        <f t="shared" si="65"/>
        <v>0</v>
      </c>
      <c r="Q193" s="81"/>
    </row>
    <row r="194" spans="1:17" ht="12" hidden="1" customHeight="1" x14ac:dyDescent="0.2">
      <c r="A194" s="335"/>
      <c r="B194" s="231" t="s">
        <v>203</v>
      </c>
      <c r="C194" s="83" t="s">
        <v>204</v>
      </c>
      <c r="D194" s="83" t="s">
        <v>205</v>
      </c>
      <c r="E194" s="83"/>
      <c r="F194" s="83"/>
      <c r="G194" s="84"/>
      <c r="H194" s="83" t="s">
        <v>206</v>
      </c>
      <c r="I194" s="85">
        <v>0</v>
      </c>
      <c r="J194" s="86">
        <f t="shared" si="63"/>
        <v>0</v>
      </c>
      <c r="K194" s="87"/>
      <c r="L194" s="88">
        <f t="shared" si="66"/>
        <v>0</v>
      </c>
      <c r="M194" s="88">
        <f t="shared" si="64"/>
        <v>0</v>
      </c>
      <c r="N194" s="85">
        <v>0</v>
      </c>
      <c r="O194" s="87"/>
      <c r="P194" s="88">
        <f t="shared" si="65"/>
        <v>0</v>
      </c>
      <c r="Q194" s="81"/>
    </row>
    <row r="195" spans="1:17" ht="12" hidden="1" customHeight="1" x14ac:dyDescent="0.2">
      <c r="A195" s="335"/>
      <c r="B195" s="231" t="s">
        <v>203</v>
      </c>
      <c r="C195" s="83" t="s">
        <v>204</v>
      </c>
      <c r="D195" s="83" t="s">
        <v>205</v>
      </c>
      <c r="E195" s="83"/>
      <c r="F195" s="83"/>
      <c r="G195" s="84"/>
      <c r="H195" s="83" t="s">
        <v>206</v>
      </c>
      <c r="I195" s="85">
        <v>0</v>
      </c>
      <c r="J195" s="86">
        <f t="shared" si="63"/>
        <v>0</v>
      </c>
      <c r="K195" s="87"/>
      <c r="L195" s="88">
        <f t="shared" si="66"/>
        <v>0</v>
      </c>
      <c r="M195" s="88">
        <f t="shared" si="64"/>
        <v>0</v>
      </c>
      <c r="N195" s="85">
        <v>0</v>
      </c>
      <c r="O195" s="87"/>
      <c r="P195" s="88">
        <f t="shared" si="65"/>
        <v>0</v>
      </c>
      <c r="Q195" s="81"/>
    </row>
    <row r="196" spans="1:17" ht="12" hidden="1" customHeight="1" x14ac:dyDescent="0.2">
      <c r="A196" s="335"/>
      <c r="B196" s="231" t="s">
        <v>203</v>
      </c>
      <c r="C196" s="83" t="s">
        <v>204</v>
      </c>
      <c r="D196" s="83" t="s">
        <v>205</v>
      </c>
      <c r="E196" s="83"/>
      <c r="F196" s="83"/>
      <c r="G196" s="84"/>
      <c r="H196" s="83" t="s">
        <v>206</v>
      </c>
      <c r="I196" s="85">
        <v>0</v>
      </c>
      <c r="J196" s="86">
        <f t="shared" si="63"/>
        <v>0</v>
      </c>
      <c r="K196" s="87"/>
      <c r="L196" s="88">
        <f t="shared" si="66"/>
        <v>0</v>
      </c>
      <c r="M196" s="88">
        <f t="shared" si="64"/>
        <v>0</v>
      </c>
      <c r="N196" s="85">
        <v>0</v>
      </c>
      <c r="O196" s="87"/>
      <c r="P196" s="88">
        <f t="shared" si="65"/>
        <v>0</v>
      </c>
      <c r="Q196" s="81"/>
    </row>
    <row r="197" spans="1:17" ht="12" hidden="1" customHeight="1" x14ac:dyDescent="0.2">
      <c r="A197" s="335"/>
      <c r="B197" s="172" t="s">
        <v>202</v>
      </c>
      <c r="C197" s="173"/>
      <c r="D197" s="167"/>
      <c r="E197" s="173"/>
      <c r="F197" s="173"/>
      <c r="G197" s="174"/>
      <c r="H197" s="174"/>
      <c r="I197" s="167"/>
      <c r="J197" s="169"/>
      <c r="K197" s="170"/>
      <c r="L197" s="171"/>
      <c r="M197" s="171"/>
      <c r="N197" s="167"/>
      <c r="O197" s="170"/>
      <c r="P197" s="171"/>
      <c r="Q197" s="81"/>
    </row>
    <row r="198" spans="1:17" ht="12" hidden="1" customHeight="1" x14ac:dyDescent="0.2">
      <c r="A198" s="335"/>
      <c r="B198" s="231" t="s">
        <v>203</v>
      </c>
      <c r="C198" s="83" t="s">
        <v>204</v>
      </c>
      <c r="D198" s="83" t="s">
        <v>205</v>
      </c>
      <c r="E198" s="83"/>
      <c r="F198" s="83"/>
      <c r="G198" s="84"/>
      <c r="H198" s="83" t="s">
        <v>206</v>
      </c>
      <c r="I198" s="85">
        <v>0</v>
      </c>
      <c r="J198" s="86">
        <f t="shared" ref="J198:J207" si="67">G198*I198</f>
        <v>0</v>
      </c>
      <c r="K198" s="87"/>
      <c r="L198" s="88">
        <f t="shared" ref="L198:L207" si="68">(J198*K198)</f>
        <v>0</v>
      </c>
      <c r="M198" s="88">
        <f t="shared" ref="M198:M207" si="69">J198+L198</f>
        <v>0</v>
      </c>
      <c r="N198" s="85">
        <v>0</v>
      </c>
      <c r="O198" s="87"/>
      <c r="P198" s="88">
        <f>O198*N198</f>
        <v>0</v>
      </c>
      <c r="Q198" s="81"/>
    </row>
    <row r="199" spans="1:17" ht="12" hidden="1" customHeight="1" x14ac:dyDescent="0.2">
      <c r="A199" s="335"/>
      <c r="B199" s="231" t="s">
        <v>203</v>
      </c>
      <c r="C199" s="83" t="s">
        <v>204</v>
      </c>
      <c r="D199" s="83" t="s">
        <v>205</v>
      </c>
      <c r="E199" s="83"/>
      <c r="F199" s="83"/>
      <c r="G199" s="84"/>
      <c r="H199" s="83" t="s">
        <v>206</v>
      </c>
      <c r="I199" s="85">
        <v>0</v>
      </c>
      <c r="J199" s="86">
        <f t="shared" si="67"/>
        <v>0</v>
      </c>
      <c r="K199" s="87"/>
      <c r="L199" s="88">
        <f t="shared" si="68"/>
        <v>0</v>
      </c>
      <c r="M199" s="88">
        <f t="shared" si="69"/>
        <v>0</v>
      </c>
      <c r="N199" s="85">
        <v>0</v>
      </c>
      <c r="O199" s="87"/>
      <c r="P199" s="88">
        <f t="shared" ref="P199:P207" si="70">O199*N199</f>
        <v>0</v>
      </c>
      <c r="Q199" s="81"/>
    </row>
    <row r="200" spans="1:17" ht="12" hidden="1" customHeight="1" x14ac:dyDescent="0.2">
      <c r="A200" s="335"/>
      <c r="B200" s="231" t="s">
        <v>203</v>
      </c>
      <c r="C200" s="83" t="s">
        <v>204</v>
      </c>
      <c r="D200" s="83" t="s">
        <v>205</v>
      </c>
      <c r="E200" s="83"/>
      <c r="F200" s="83"/>
      <c r="G200" s="84"/>
      <c r="H200" s="83" t="s">
        <v>206</v>
      </c>
      <c r="I200" s="85">
        <v>0</v>
      </c>
      <c r="J200" s="86">
        <f t="shared" si="67"/>
        <v>0</v>
      </c>
      <c r="K200" s="87"/>
      <c r="L200" s="88">
        <f t="shared" si="68"/>
        <v>0</v>
      </c>
      <c r="M200" s="88">
        <f t="shared" si="69"/>
        <v>0</v>
      </c>
      <c r="N200" s="85">
        <v>0</v>
      </c>
      <c r="O200" s="87"/>
      <c r="P200" s="88">
        <f t="shared" si="70"/>
        <v>0</v>
      </c>
      <c r="Q200" s="81"/>
    </row>
    <row r="201" spans="1:17" ht="12" hidden="1" customHeight="1" x14ac:dyDescent="0.2">
      <c r="A201" s="335"/>
      <c r="B201" s="231" t="s">
        <v>203</v>
      </c>
      <c r="C201" s="83" t="s">
        <v>204</v>
      </c>
      <c r="D201" s="83" t="s">
        <v>205</v>
      </c>
      <c r="E201" s="83"/>
      <c r="F201" s="83"/>
      <c r="G201" s="84"/>
      <c r="H201" s="83" t="s">
        <v>206</v>
      </c>
      <c r="I201" s="85">
        <v>0</v>
      </c>
      <c r="J201" s="86">
        <f t="shared" si="67"/>
        <v>0</v>
      </c>
      <c r="K201" s="87"/>
      <c r="L201" s="88">
        <f t="shared" si="68"/>
        <v>0</v>
      </c>
      <c r="M201" s="88">
        <f t="shared" si="69"/>
        <v>0</v>
      </c>
      <c r="N201" s="85">
        <v>0</v>
      </c>
      <c r="O201" s="87"/>
      <c r="P201" s="88">
        <f t="shared" si="70"/>
        <v>0</v>
      </c>
      <c r="Q201" s="81"/>
    </row>
    <row r="202" spans="1:17" ht="12" hidden="1" customHeight="1" x14ac:dyDescent="0.2">
      <c r="A202" s="335"/>
      <c r="B202" s="231" t="s">
        <v>203</v>
      </c>
      <c r="C202" s="83" t="s">
        <v>204</v>
      </c>
      <c r="D202" s="83" t="s">
        <v>205</v>
      </c>
      <c r="E202" s="83"/>
      <c r="F202" s="83"/>
      <c r="G202" s="84"/>
      <c r="H202" s="83" t="s">
        <v>206</v>
      </c>
      <c r="I202" s="85">
        <v>0</v>
      </c>
      <c r="J202" s="86">
        <f t="shared" si="67"/>
        <v>0</v>
      </c>
      <c r="K202" s="87"/>
      <c r="L202" s="88">
        <f t="shared" si="68"/>
        <v>0</v>
      </c>
      <c r="M202" s="88">
        <f t="shared" si="69"/>
        <v>0</v>
      </c>
      <c r="N202" s="85">
        <v>0</v>
      </c>
      <c r="O202" s="87"/>
      <c r="P202" s="88">
        <f t="shared" si="70"/>
        <v>0</v>
      </c>
      <c r="Q202" s="81"/>
    </row>
    <row r="203" spans="1:17" ht="12" hidden="1" customHeight="1" x14ac:dyDescent="0.2">
      <c r="A203" s="335"/>
      <c r="B203" s="231" t="s">
        <v>203</v>
      </c>
      <c r="C203" s="83" t="s">
        <v>204</v>
      </c>
      <c r="D203" s="83" t="s">
        <v>205</v>
      </c>
      <c r="E203" s="83"/>
      <c r="F203" s="83"/>
      <c r="G203" s="84"/>
      <c r="H203" s="83" t="s">
        <v>206</v>
      </c>
      <c r="I203" s="85">
        <v>0</v>
      </c>
      <c r="J203" s="86">
        <f t="shared" si="67"/>
        <v>0</v>
      </c>
      <c r="K203" s="87"/>
      <c r="L203" s="88">
        <f t="shared" si="68"/>
        <v>0</v>
      </c>
      <c r="M203" s="88">
        <f t="shared" si="69"/>
        <v>0</v>
      </c>
      <c r="N203" s="85">
        <v>0</v>
      </c>
      <c r="O203" s="87"/>
      <c r="P203" s="88">
        <f t="shared" si="70"/>
        <v>0</v>
      </c>
      <c r="Q203" s="81"/>
    </row>
    <row r="204" spans="1:17" ht="12" hidden="1" customHeight="1" x14ac:dyDescent="0.2">
      <c r="A204" s="335"/>
      <c r="B204" s="231" t="s">
        <v>203</v>
      </c>
      <c r="C204" s="83" t="s">
        <v>204</v>
      </c>
      <c r="D204" s="83" t="s">
        <v>205</v>
      </c>
      <c r="E204" s="83"/>
      <c r="F204" s="83"/>
      <c r="G204" s="84"/>
      <c r="H204" s="83" t="s">
        <v>206</v>
      </c>
      <c r="I204" s="85">
        <v>0</v>
      </c>
      <c r="J204" s="86">
        <f t="shared" si="67"/>
        <v>0</v>
      </c>
      <c r="K204" s="87"/>
      <c r="L204" s="88">
        <f t="shared" si="68"/>
        <v>0</v>
      </c>
      <c r="M204" s="88">
        <f t="shared" si="69"/>
        <v>0</v>
      </c>
      <c r="N204" s="85">
        <v>0</v>
      </c>
      <c r="O204" s="87"/>
      <c r="P204" s="88">
        <f t="shared" si="70"/>
        <v>0</v>
      </c>
      <c r="Q204" s="81"/>
    </row>
    <row r="205" spans="1:17" ht="12" hidden="1" customHeight="1" x14ac:dyDescent="0.2">
      <c r="A205" s="335"/>
      <c r="B205" s="231" t="s">
        <v>203</v>
      </c>
      <c r="C205" s="83" t="s">
        <v>204</v>
      </c>
      <c r="D205" s="83" t="s">
        <v>205</v>
      </c>
      <c r="E205" s="83"/>
      <c r="F205" s="83"/>
      <c r="G205" s="84"/>
      <c r="H205" s="83" t="s">
        <v>206</v>
      </c>
      <c r="I205" s="85">
        <v>0</v>
      </c>
      <c r="J205" s="86">
        <f t="shared" si="67"/>
        <v>0</v>
      </c>
      <c r="K205" s="87"/>
      <c r="L205" s="88">
        <f t="shared" si="68"/>
        <v>0</v>
      </c>
      <c r="M205" s="88">
        <f t="shared" si="69"/>
        <v>0</v>
      </c>
      <c r="N205" s="85">
        <v>0</v>
      </c>
      <c r="O205" s="87"/>
      <c r="P205" s="88">
        <f t="shared" si="70"/>
        <v>0</v>
      </c>
      <c r="Q205" s="81"/>
    </row>
    <row r="206" spans="1:17" ht="12" hidden="1" customHeight="1" x14ac:dyDescent="0.2">
      <c r="A206" s="335"/>
      <c r="B206" s="231" t="s">
        <v>203</v>
      </c>
      <c r="C206" s="83" t="s">
        <v>204</v>
      </c>
      <c r="D206" s="83" t="s">
        <v>205</v>
      </c>
      <c r="E206" s="83"/>
      <c r="F206" s="83"/>
      <c r="G206" s="84"/>
      <c r="H206" s="83" t="s">
        <v>206</v>
      </c>
      <c r="I206" s="85">
        <v>0</v>
      </c>
      <c r="J206" s="86">
        <f t="shared" si="67"/>
        <v>0</v>
      </c>
      <c r="K206" s="87"/>
      <c r="L206" s="88">
        <f t="shared" si="68"/>
        <v>0</v>
      </c>
      <c r="M206" s="88">
        <f t="shared" si="69"/>
        <v>0</v>
      </c>
      <c r="N206" s="85">
        <v>0</v>
      </c>
      <c r="O206" s="87"/>
      <c r="P206" s="88">
        <f t="shared" si="70"/>
        <v>0</v>
      </c>
      <c r="Q206" s="81"/>
    </row>
    <row r="207" spans="1:17" ht="12" hidden="1" customHeight="1" x14ac:dyDescent="0.2">
      <c r="A207" s="335"/>
      <c r="B207" s="231" t="s">
        <v>203</v>
      </c>
      <c r="C207" s="83" t="s">
        <v>204</v>
      </c>
      <c r="D207" s="83" t="s">
        <v>205</v>
      </c>
      <c r="E207" s="83"/>
      <c r="F207" s="83"/>
      <c r="G207" s="84"/>
      <c r="H207" s="83" t="s">
        <v>206</v>
      </c>
      <c r="I207" s="85">
        <v>0</v>
      </c>
      <c r="J207" s="86">
        <f t="shared" si="67"/>
        <v>0</v>
      </c>
      <c r="K207" s="87"/>
      <c r="L207" s="88">
        <f t="shared" si="68"/>
        <v>0</v>
      </c>
      <c r="M207" s="88">
        <f t="shared" si="69"/>
        <v>0</v>
      </c>
      <c r="N207" s="85">
        <v>0</v>
      </c>
      <c r="O207" s="87"/>
      <c r="P207" s="88">
        <f t="shared" si="70"/>
        <v>0</v>
      </c>
      <c r="Q207" s="81"/>
    </row>
    <row r="208" spans="1:17" ht="12" hidden="1" customHeight="1" x14ac:dyDescent="0.2">
      <c r="A208" s="335"/>
      <c r="B208" s="172" t="s">
        <v>202</v>
      </c>
      <c r="C208" s="173"/>
      <c r="D208" s="167"/>
      <c r="E208" s="173"/>
      <c r="F208" s="173"/>
      <c r="G208" s="174"/>
      <c r="H208" s="174"/>
      <c r="I208" s="167"/>
      <c r="J208" s="169"/>
      <c r="K208" s="170"/>
      <c r="L208" s="171"/>
      <c r="M208" s="171"/>
      <c r="N208" s="167"/>
      <c r="O208" s="170"/>
      <c r="P208" s="171"/>
      <c r="Q208" s="81"/>
    </row>
    <row r="209" spans="1:17" ht="12" hidden="1" customHeight="1" x14ac:dyDescent="0.2">
      <c r="A209" s="335"/>
      <c r="B209" s="231" t="s">
        <v>203</v>
      </c>
      <c r="C209" s="83" t="s">
        <v>204</v>
      </c>
      <c r="D209" s="83" t="s">
        <v>205</v>
      </c>
      <c r="E209" s="83"/>
      <c r="F209" s="83"/>
      <c r="G209" s="84"/>
      <c r="H209" s="83" t="s">
        <v>206</v>
      </c>
      <c r="I209" s="85">
        <v>0</v>
      </c>
      <c r="J209" s="86">
        <f t="shared" ref="J209:J218" si="71">G209*I209</f>
        <v>0</v>
      </c>
      <c r="K209" s="87"/>
      <c r="L209" s="88">
        <f t="shared" ref="L209:L218" si="72">(J209*K209)</f>
        <v>0</v>
      </c>
      <c r="M209" s="88">
        <f t="shared" ref="M209:M218" si="73">J209+L209</f>
        <v>0</v>
      </c>
      <c r="N209" s="85">
        <v>0</v>
      </c>
      <c r="O209" s="87"/>
      <c r="P209" s="88">
        <f>O209*N209</f>
        <v>0</v>
      </c>
      <c r="Q209" s="81"/>
    </row>
    <row r="210" spans="1:17" ht="12" hidden="1" customHeight="1" x14ac:dyDescent="0.2">
      <c r="A210" s="335"/>
      <c r="B210" s="231" t="s">
        <v>203</v>
      </c>
      <c r="C210" s="83" t="s">
        <v>204</v>
      </c>
      <c r="D210" s="83" t="s">
        <v>205</v>
      </c>
      <c r="E210" s="83"/>
      <c r="F210" s="83"/>
      <c r="G210" s="84"/>
      <c r="H210" s="83" t="s">
        <v>206</v>
      </c>
      <c r="I210" s="85">
        <v>0</v>
      </c>
      <c r="J210" s="86">
        <f t="shared" si="71"/>
        <v>0</v>
      </c>
      <c r="K210" s="87"/>
      <c r="L210" s="88">
        <f t="shared" si="72"/>
        <v>0</v>
      </c>
      <c r="M210" s="88">
        <f t="shared" si="73"/>
        <v>0</v>
      </c>
      <c r="N210" s="85">
        <v>0</v>
      </c>
      <c r="O210" s="87"/>
      <c r="P210" s="88">
        <f t="shared" ref="P210:P218" si="74">O210*N210</f>
        <v>0</v>
      </c>
      <c r="Q210" s="81"/>
    </row>
    <row r="211" spans="1:17" ht="12" hidden="1" customHeight="1" x14ac:dyDescent="0.2">
      <c r="A211" s="335"/>
      <c r="B211" s="231" t="s">
        <v>203</v>
      </c>
      <c r="C211" s="83" t="s">
        <v>204</v>
      </c>
      <c r="D211" s="83" t="s">
        <v>205</v>
      </c>
      <c r="E211" s="83"/>
      <c r="F211" s="83"/>
      <c r="G211" s="84"/>
      <c r="H211" s="83" t="s">
        <v>206</v>
      </c>
      <c r="I211" s="85">
        <v>0</v>
      </c>
      <c r="J211" s="86">
        <f t="shared" si="71"/>
        <v>0</v>
      </c>
      <c r="K211" s="87"/>
      <c r="L211" s="88">
        <f t="shared" si="72"/>
        <v>0</v>
      </c>
      <c r="M211" s="88">
        <f t="shared" si="73"/>
        <v>0</v>
      </c>
      <c r="N211" s="85">
        <v>0</v>
      </c>
      <c r="O211" s="87"/>
      <c r="P211" s="88">
        <f t="shared" si="74"/>
        <v>0</v>
      </c>
      <c r="Q211" s="81"/>
    </row>
    <row r="212" spans="1:17" ht="12" hidden="1" customHeight="1" x14ac:dyDescent="0.2">
      <c r="A212" s="335"/>
      <c r="B212" s="231" t="s">
        <v>203</v>
      </c>
      <c r="C212" s="83" t="s">
        <v>204</v>
      </c>
      <c r="D212" s="83" t="s">
        <v>205</v>
      </c>
      <c r="E212" s="83"/>
      <c r="F212" s="83"/>
      <c r="G212" s="84"/>
      <c r="H212" s="83" t="s">
        <v>206</v>
      </c>
      <c r="I212" s="85">
        <v>0</v>
      </c>
      <c r="J212" s="86">
        <f t="shared" si="71"/>
        <v>0</v>
      </c>
      <c r="K212" s="87"/>
      <c r="L212" s="88">
        <f t="shared" si="72"/>
        <v>0</v>
      </c>
      <c r="M212" s="88">
        <f t="shared" si="73"/>
        <v>0</v>
      </c>
      <c r="N212" s="85">
        <v>0</v>
      </c>
      <c r="O212" s="87"/>
      <c r="P212" s="88">
        <f t="shared" si="74"/>
        <v>0</v>
      </c>
      <c r="Q212" s="81"/>
    </row>
    <row r="213" spans="1:17" ht="12" hidden="1" customHeight="1" x14ac:dyDescent="0.2">
      <c r="A213" s="335"/>
      <c r="B213" s="231" t="s">
        <v>203</v>
      </c>
      <c r="C213" s="83" t="s">
        <v>204</v>
      </c>
      <c r="D213" s="83" t="s">
        <v>205</v>
      </c>
      <c r="E213" s="83"/>
      <c r="F213" s="83"/>
      <c r="G213" s="84"/>
      <c r="H213" s="83" t="s">
        <v>206</v>
      </c>
      <c r="I213" s="85">
        <v>0</v>
      </c>
      <c r="J213" s="86">
        <f t="shared" si="71"/>
        <v>0</v>
      </c>
      <c r="K213" s="87"/>
      <c r="L213" s="88">
        <f t="shared" si="72"/>
        <v>0</v>
      </c>
      <c r="M213" s="88">
        <f t="shared" si="73"/>
        <v>0</v>
      </c>
      <c r="N213" s="85">
        <v>0</v>
      </c>
      <c r="O213" s="87"/>
      <c r="P213" s="88">
        <f t="shared" si="74"/>
        <v>0</v>
      </c>
      <c r="Q213" s="81"/>
    </row>
    <row r="214" spans="1:17" ht="12" hidden="1" customHeight="1" x14ac:dyDescent="0.2">
      <c r="A214" s="335"/>
      <c r="B214" s="231" t="s">
        <v>203</v>
      </c>
      <c r="C214" s="83" t="s">
        <v>204</v>
      </c>
      <c r="D214" s="83" t="s">
        <v>205</v>
      </c>
      <c r="E214" s="83"/>
      <c r="F214" s="83"/>
      <c r="G214" s="84"/>
      <c r="H214" s="83" t="s">
        <v>206</v>
      </c>
      <c r="I214" s="85">
        <v>0</v>
      </c>
      <c r="J214" s="86">
        <f t="shared" si="71"/>
        <v>0</v>
      </c>
      <c r="K214" s="87"/>
      <c r="L214" s="88">
        <f t="shared" si="72"/>
        <v>0</v>
      </c>
      <c r="M214" s="88">
        <f t="shared" si="73"/>
        <v>0</v>
      </c>
      <c r="N214" s="85">
        <v>0</v>
      </c>
      <c r="O214" s="87"/>
      <c r="P214" s="88">
        <f t="shared" si="74"/>
        <v>0</v>
      </c>
      <c r="Q214" s="81"/>
    </row>
    <row r="215" spans="1:17" ht="12" hidden="1" customHeight="1" x14ac:dyDescent="0.2">
      <c r="A215" s="335"/>
      <c r="B215" s="231" t="s">
        <v>203</v>
      </c>
      <c r="C215" s="83" t="s">
        <v>204</v>
      </c>
      <c r="D215" s="83" t="s">
        <v>205</v>
      </c>
      <c r="E215" s="83"/>
      <c r="F215" s="83"/>
      <c r="G215" s="84"/>
      <c r="H215" s="83" t="s">
        <v>206</v>
      </c>
      <c r="I215" s="85">
        <v>0</v>
      </c>
      <c r="J215" s="86">
        <f t="shared" si="71"/>
        <v>0</v>
      </c>
      <c r="K215" s="87"/>
      <c r="L215" s="88">
        <f t="shared" si="72"/>
        <v>0</v>
      </c>
      <c r="M215" s="88">
        <f t="shared" si="73"/>
        <v>0</v>
      </c>
      <c r="N215" s="85">
        <v>0</v>
      </c>
      <c r="O215" s="87"/>
      <c r="P215" s="88">
        <f t="shared" si="74"/>
        <v>0</v>
      </c>
      <c r="Q215" s="81"/>
    </row>
    <row r="216" spans="1:17" ht="12" hidden="1" customHeight="1" x14ac:dyDescent="0.2">
      <c r="A216" s="335"/>
      <c r="B216" s="231" t="s">
        <v>203</v>
      </c>
      <c r="C216" s="83" t="s">
        <v>204</v>
      </c>
      <c r="D216" s="83" t="s">
        <v>205</v>
      </c>
      <c r="E216" s="83"/>
      <c r="F216" s="83"/>
      <c r="G216" s="84"/>
      <c r="H216" s="83" t="s">
        <v>206</v>
      </c>
      <c r="I216" s="85">
        <v>0</v>
      </c>
      <c r="J216" s="86">
        <f t="shared" si="71"/>
        <v>0</v>
      </c>
      <c r="K216" s="87"/>
      <c r="L216" s="88">
        <f t="shared" si="72"/>
        <v>0</v>
      </c>
      <c r="M216" s="88">
        <f t="shared" si="73"/>
        <v>0</v>
      </c>
      <c r="N216" s="85">
        <v>0</v>
      </c>
      <c r="O216" s="87"/>
      <c r="P216" s="88">
        <f t="shared" si="74"/>
        <v>0</v>
      </c>
      <c r="Q216" s="81"/>
    </row>
    <row r="217" spans="1:17" ht="12" hidden="1" customHeight="1" x14ac:dyDescent="0.2">
      <c r="A217" s="335"/>
      <c r="B217" s="231" t="s">
        <v>203</v>
      </c>
      <c r="C217" s="83" t="s">
        <v>204</v>
      </c>
      <c r="D217" s="83" t="s">
        <v>205</v>
      </c>
      <c r="E217" s="83"/>
      <c r="F217" s="83"/>
      <c r="G217" s="84"/>
      <c r="H217" s="83" t="s">
        <v>206</v>
      </c>
      <c r="I217" s="85">
        <v>0</v>
      </c>
      <c r="J217" s="86">
        <f t="shared" si="71"/>
        <v>0</v>
      </c>
      <c r="K217" s="87"/>
      <c r="L217" s="88">
        <f t="shared" si="72"/>
        <v>0</v>
      </c>
      <c r="M217" s="88">
        <f t="shared" si="73"/>
        <v>0</v>
      </c>
      <c r="N217" s="85">
        <v>0</v>
      </c>
      <c r="O217" s="87"/>
      <c r="P217" s="88">
        <f t="shared" si="74"/>
        <v>0</v>
      </c>
      <c r="Q217" s="81"/>
    </row>
    <row r="218" spans="1:17" ht="12" hidden="1" customHeight="1" x14ac:dyDescent="0.2">
      <c r="A218" s="335"/>
      <c r="B218" s="231" t="s">
        <v>203</v>
      </c>
      <c r="C218" s="83" t="s">
        <v>204</v>
      </c>
      <c r="D218" s="83" t="s">
        <v>205</v>
      </c>
      <c r="E218" s="83"/>
      <c r="F218" s="83"/>
      <c r="G218" s="84"/>
      <c r="H218" s="83" t="s">
        <v>206</v>
      </c>
      <c r="I218" s="85">
        <v>0</v>
      </c>
      <c r="J218" s="86">
        <f t="shared" si="71"/>
        <v>0</v>
      </c>
      <c r="K218" s="87"/>
      <c r="L218" s="88">
        <f t="shared" si="72"/>
        <v>0</v>
      </c>
      <c r="M218" s="88">
        <f t="shared" si="73"/>
        <v>0</v>
      </c>
      <c r="N218" s="85">
        <v>0</v>
      </c>
      <c r="O218" s="87"/>
      <c r="P218" s="88">
        <f t="shared" si="74"/>
        <v>0</v>
      </c>
      <c r="Q218" s="81"/>
    </row>
    <row r="219" spans="1:17" ht="12" hidden="1" customHeight="1" x14ac:dyDescent="0.2">
      <c r="A219" s="335"/>
      <c r="B219" s="172" t="s">
        <v>202</v>
      </c>
      <c r="C219" s="173"/>
      <c r="D219" s="167"/>
      <c r="E219" s="173"/>
      <c r="F219" s="173"/>
      <c r="G219" s="174"/>
      <c r="H219" s="174"/>
      <c r="I219" s="167"/>
      <c r="J219" s="169"/>
      <c r="K219" s="170"/>
      <c r="L219" s="171"/>
      <c r="M219" s="171"/>
      <c r="N219" s="167"/>
      <c r="O219" s="170"/>
      <c r="P219" s="171"/>
      <c r="Q219" s="81"/>
    </row>
    <row r="220" spans="1:17" ht="12" hidden="1" customHeight="1" x14ac:dyDescent="0.2">
      <c r="A220" s="335"/>
      <c r="B220" s="231" t="s">
        <v>203</v>
      </c>
      <c r="C220" s="83" t="s">
        <v>204</v>
      </c>
      <c r="D220" s="83" t="s">
        <v>205</v>
      </c>
      <c r="E220" s="83"/>
      <c r="F220" s="83"/>
      <c r="G220" s="84"/>
      <c r="H220" s="83" t="s">
        <v>206</v>
      </c>
      <c r="I220" s="85">
        <v>0</v>
      </c>
      <c r="J220" s="86">
        <f t="shared" ref="J220:J229" si="75">G220*I220</f>
        <v>0</v>
      </c>
      <c r="K220" s="87"/>
      <c r="L220" s="88">
        <f t="shared" ref="L220:L229" si="76">(J220*K220)</f>
        <v>0</v>
      </c>
      <c r="M220" s="88">
        <f t="shared" ref="M220:M229" si="77">J220+L220</f>
        <v>0</v>
      </c>
      <c r="N220" s="85">
        <v>0</v>
      </c>
      <c r="O220" s="87"/>
      <c r="P220" s="88">
        <f>O220*N220</f>
        <v>0</v>
      </c>
      <c r="Q220" s="81"/>
    </row>
    <row r="221" spans="1:17" ht="12" hidden="1" customHeight="1" x14ac:dyDescent="0.2">
      <c r="A221" s="335"/>
      <c r="B221" s="231" t="s">
        <v>203</v>
      </c>
      <c r="C221" s="83" t="s">
        <v>204</v>
      </c>
      <c r="D221" s="83" t="s">
        <v>205</v>
      </c>
      <c r="E221" s="83"/>
      <c r="F221" s="83"/>
      <c r="G221" s="84"/>
      <c r="H221" s="83" t="s">
        <v>206</v>
      </c>
      <c r="I221" s="85">
        <v>0</v>
      </c>
      <c r="J221" s="86">
        <f t="shared" si="75"/>
        <v>0</v>
      </c>
      <c r="K221" s="87"/>
      <c r="L221" s="88">
        <f t="shared" si="76"/>
        <v>0</v>
      </c>
      <c r="M221" s="88">
        <f t="shared" si="77"/>
        <v>0</v>
      </c>
      <c r="N221" s="85">
        <v>0</v>
      </c>
      <c r="O221" s="87"/>
      <c r="P221" s="88">
        <f t="shared" ref="P221:P229" si="78">O221*N221</f>
        <v>0</v>
      </c>
      <c r="Q221" s="81"/>
    </row>
    <row r="222" spans="1:17" ht="12" hidden="1" customHeight="1" x14ac:dyDescent="0.2">
      <c r="A222" s="335"/>
      <c r="B222" s="231" t="s">
        <v>203</v>
      </c>
      <c r="C222" s="83" t="s">
        <v>204</v>
      </c>
      <c r="D222" s="83" t="s">
        <v>205</v>
      </c>
      <c r="E222" s="83"/>
      <c r="F222" s="83"/>
      <c r="G222" s="84"/>
      <c r="H222" s="83" t="s">
        <v>206</v>
      </c>
      <c r="I222" s="85">
        <v>0</v>
      </c>
      <c r="J222" s="86">
        <f t="shared" si="75"/>
        <v>0</v>
      </c>
      <c r="K222" s="87"/>
      <c r="L222" s="88">
        <f t="shared" si="76"/>
        <v>0</v>
      </c>
      <c r="M222" s="88">
        <f t="shared" si="77"/>
        <v>0</v>
      </c>
      <c r="N222" s="85">
        <v>0</v>
      </c>
      <c r="O222" s="87"/>
      <c r="P222" s="88">
        <f t="shared" si="78"/>
        <v>0</v>
      </c>
      <c r="Q222" s="81"/>
    </row>
    <row r="223" spans="1:17" ht="12" hidden="1" customHeight="1" x14ac:dyDescent="0.2">
      <c r="A223" s="335"/>
      <c r="B223" s="231" t="s">
        <v>203</v>
      </c>
      <c r="C223" s="83" t="s">
        <v>204</v>
      </c>
      <c r="D223" s="83" t="s">
        <v>205</v>
      </c>
      <c r="E223" s="83"/>
      <c r="F223" s="83"/>
      <c r="G223" s="84"/>
      <c r="H223" s="83" t="s">
        <v>206</v>
      </c>
      <c r="I223" s="85">
        <v>0</v>
      </c>
      <c r="J223" s="86">
        <f t="shared" si="75"/>
        <v>0</v>
      </c>
      <c r="K223" s="87"/>
      <c r="L223" s="88">
        <f t="shared" si="76"/>
        <v>0</v>
      </c>
      <c r="M223" s="88">
        <f t="shared" si="77"/>
        <v>0</v>
      </c>
      <c r="N223" s="85">
        <v>0</v>
      </c>
      <c r="O223" s="87"/>
      <c r="P223" s="88">
        <f t="shared" si="78"/>
        <v>0</v>
      </c>
      <c r="Q223" s="81"/>
    </row>
    <row r="224" spans="1:17" ht="12" hidden="1" customHeight="1" x14ac:dyDescent="0.2">
      <c r="A224" s="335"/>
      <c r="B224" s="231" t="s">
        <v>203</v>
      </c>
      <c r="C224" s="83" t="s">
        <v>204</v>
      </c>
      <c r="D224" s="83" t="s">
        <v>205</v>
      </c>
      <c r="E224" s="83"/>
      <c r="F224" s="83"/>
      <c r="G224" s="84"/>
      <c r="H224" s="83" t="s">
        <v>206</v>
      </c>
      <c r="I224" s="85">
        <v>0</v>
      </c>
      <c r="J224" s="86">
        <f t="shared" si="75"/>
        <v>0</v>
      </c>
      <c r="K224" s="87"/>
      <c r="L224" s="88">
        <f t="shared" si="76"/>
        <v>0</v>
      </c>
      <c r="M224" s="88">
        <f t="shared" si="77"/>
        <v>0</v>
      </c>
      <c r="N224" s="85">
        <v>0</v>
      </c>
      <c r="O224" s="87"/>
      <c r="P224" s="88">
        <f t="shared" si="78"/>
        <v>0</v>
      </c>
      <c r="Q224" s="81"/>
    </row>
    <row r="225" spans="1:17" ht="12" hidden="1" customHeight="1" x14ac:dyDescent="0.2">
      <c r="A225" s="335"/>
      <c r="B225" s="231" t="s">
        <v>203</v>
      </c>
      <c r="C225" s="83" t="s">
        <v>204</v>
      </c>
      <c r="D225" s="83" t="s">
        <v>205</v>
      </c>
      <c r="E225" s="83"/>
      <c r="F225" s="83"/>
      <c r="G225" s="84"/>
      <c r="H225" s="83" t="s">
        <v>206</v>
      </c>
      <c r="I225" s="85">
        <v>0</v>
      </c>
      <c r="J225" s="86">
        <f t="shared" si="75"/>
        <v>0</v>
      </c>
      <c r="K225" s="87"/>
      <c r="L225" s="88">
        <f t="shared" si="76"/>
        <v>0</v>
      </c>
      <c r="M225" s="88">
        <f t="shared" si="77"/>
        <v>0</v>
      </c>
      <c r="N225" s="85">
        <v>0</v>
      </c>
      <c r="O225" s="87"/>
      <c r="P225" s="88">
        <f t="shared" si="78"/>
        <v>0</v>
      </c>
      <c r="Q225" s="81"/>
    </row>
    <row r="226" spans="1:17" ht="12" hidden="1" customHeight="1" x14ac:dyDescent="0.2">
      <c r="A226" s="335"/>
      <c r="B226" s="231" t="s">
        <v>203</v>
      </c>
      <c r="C226" s="83" t="s">
        <v>204</v>
      </c>
      <c r="D226" s="83" t="s">
        <v>205</v>
      </c>
      <c r="E226" s="83"/>
      <c r="F226" s="83"/>
      <c r="G226" s="84"/>
      <c r="H226" s="83" t="s">
        <v>206</v>
      </c>
      <c r="I226" s="85">
        <v>0</v>
      </c>
      <c r="J226" s="86">
        <f t="shared" si="75"/>
        <v>0</v>
      </c>
      <c r="K226" s="87"/>
      <c r="L226" s="88">
        <f t="shared" si="76"/>
        <v>0</v>
      </c>
      <c r="M226" s="88">
        <f t="shared" si="77"/>
        <v>0</v>
      </c>
      <c r="N226" s="85">
        <v>0</v>
      </c>
      <c r="O226" s="87"/>
      <c r="P226" s="88">
        <f t="shared" si="78"/>
        <v>0</v>
      </c>
      <c r="Q226" s="81"/>
    </row>
    <row r="227" spans="1:17" ht="12" hidden="1" customHeight="1" x14ac:dyDescent="0.2">
      <c r="A227" s="335"/>
      <c r="B227" s="231" t="s">
        <v>203</v>
      </c>
      <c r="C227" s="83" t="s">
        <v>204</v>
      </c>
      <c r="D227" s="83" t="s">
        <v>205</v>
      </c>
      <c r="E227" s="83"/>
      <c r="F227" s="83"/>
      <c r="G227" s="84"/>
      <c r="H227" s="83" t="s">
        <v>206</v>
      </c>
      <c r="I227" s="85">
        <v>0</v>
      </c>
      <c r="J227" s="86">
        <f t="shared" si="75"/>
        <v>0</v>
      </c>
      <c r="K227" s="87"/>
      <c r="L227" s="88">
        <f t="shared" si="76"/>
        <v>0</v>
      </c>
      <c r="M227" s="88">
        <f t="shared" si="77"/>
        <v>0</v>
      </c>
      <c r="N227" s="85">
        <v>0</v>
      </c>
      <c r="O227" s="87"/>
      <c r="P227" s="88">
        <f t="shared" si="78"/>
        <v>0</v>
      </c>
      <c r="Q227" s="81"/>
    </row>
    <row r="228" spans="1:17" ht="12" hidden="1" customHeight="1" x14ac:dyDescent="0.2">
      <c r="A228" s="335"/>
      <c r="B228" s="231" t="s">
        <v>203</v>
      </c>
      <c r="C228" s="83" t="s">
        <v>204</v>
      </c>
      <c r="D228" s="83" t="s">
        <v>205</v>
      </c>
      <c r="E228" s="83"/>
      <c r="F228" s="83"/>
      <c r="G228" s="84"/>
      <c r="H228" s="83" t="s">
        <v>206</v>
      </c>
      <c r="I228" s="85">
        <v>0</v>
      </c>
      <c r="J228" s="86">
        <f t="shared" si="75"/>
        <v>0</v>
      </c>
      <c r="K228" s="87"/>
      <c r="L228" s="88">
        <f t="shared" si="76"/>
        <v>0</v>
      </c>
      <c r="M228" s="88">
        <f t="shared" si="77"/>
        <v>0</v>
      </c>
      <c r="N228" s="85">
        <v>0</v>
      </c>
      <c r="O228" s="87"/>
      <c r="P228" s="88">
        <f t="shared" si="78"/>
        <v>0</v>
      </c>
      <c r="Q228" s="81"/>
    </row>
    <row r="229" spans="1:17" ht="12" hidden="1" customHeight="1" x14ac:dyDescent="0.2">
      <c r="A229" s="335"/>
      <c r="B229" s="231" t="s">
        <v>203</v>
      </c>
      <c r="C229" s="83" t="s">
        <v>204</v>
      </c>
      <c r="D229" s="83" t="s">
        <v>205</v>
      </c>
      <c r="E229" s="83"/>
      <c r="F229" s="83"/>
      <c r="G229" s="84"/>
      <c r="H229" s="83" t="s">
        <v>206</v>
      </c>
      <c r="I229" s="85">
        <v>0</v>
      </c>
      <c r="J229" s="86">
        <f t="shared" si="75"/>
        <v>0</v>
      </c>
      <c r="K229" s="87"/>
      <c r="L229" s="88">
        <f t="shared" si="76"/>
        <v>0</v>
      </c>
      <c r="M229" s="88">
        <f t="shared" si="77"/>
        <v>0</v>
      </c>
      <c r="N229" s="85">
        <v>0</v>
      </c>
      <c r="O229" s="87"/>
      <c r="P229" s="88">
        <f t="shared" si="78"/>
        <v>0</v>
      </c>
      <c r="Q229" s="81"/>
    </row>
    <row r="230" spans="1:17" s="34" customFormat="1" hidden="1" x14ac:dyDescent="0.2">
      <c r="A230" s="335"/>
      <c r="B230" s="273" t="s">
        <v>207</v>
      </c>
      <c r="C230" s="245"/>
      <c r="D230" s="246"/>
      <c r="E230" s="94"/>
      <c r="F230" s="94"/>
      <c r="G230" s="112"/>
      <c r="H230" s="112"/>
      <c r="I230" s="247"/>
      <c r="J230" s="252">
        <f>SUM(J187:J196,J198:J207,J209:J218,J220:J229)</f>
        <v>0</v>
      </c>
      <c r="K230" s="97"/>
      <c r="L230" s="252">
        <f>SUM(L187:L196,L198:L207,L209:L218,L220:L229)</f>
        <v>0</v>
      </c>
      <c r="M230" s="252">
        <f>SUM(M187:M196,M198:M207,M209:M218,M220:M229)</f>
        <v>0</v>
      </c>
      <c r="N230" s="252">
        <f>SUM(N187:N196,N198:N207,N209:N218,N220:N229)</f>
        <v>0</v>
      </c>
      <c r="O230" s="96"/>
      <c r="P230" s="252">
        <f>SUM(P187:P196,P198:P207,P209:P218,P220:P229)</f>
        <v>0</v>
      </c>
      <c r="Q230" s="80"/>
    </row>
    <row r="231" spans="1:17" ht="28.15" hidden="1" customHeight="1" x14ac:dyDescent="0.2">
      <c r="A231" s="335"/>
      <c r="B231" s="261" t="s">
        <v>208</v>
      </c>
      <c r="C231" s="274" t="str">
        <f>A186</f>
        <v>vul de te realiseren resultaten / realisatie-indicatoren in</v>
      </c>
      <c r="D231" s="275"/>
      <c r="E231" s="253"/>
      <c r="F231" s="254"/>
      <c r="G231" s="255"/>
      <c r="H231" s="254"/>
      <c r="I231" s="256"/>
      <c r="J231" s="257"/>
      <c r="K231" s="258"/>
      <c r="L231" s="259"/>
      <c r="M231" s="259"/>
      <c r="N231" s="256"/>
      <c r="O231" s="258"/>
      <c r="P231" s="260"/>
    </row>
    <row r="232" spans="1:17" ht="36" hidden="1" x14ac:dyDescent="0.2">
      <c r="A232" s="335"/>
      <c r="B232" s="233" t="s">
        <v>209</v>
      </c>
      <c r="C232" s="8" t="s">
        <v>210</v>
      </c>
      <c r="D232" s="8" t="s">
        <v>211</v>
      </c>
      <c r="E232" s="328" t="s">
        <v>212</v>
      </c>
      <c r="F232" s="329"/>
      <c r="G232" s="330"/>
      <c r="H232" s="243" t="s">
        <v>213</v>
      </c>
      <c r="I232" s="9" t="s">
        <v>214</v>
      </c>
      <c r="J232" s="263"/>
      <c r="K232" s="264"/>
      <c r="L232" s="265"/>
      <c r="M232" s="152" t="s">
        <v>215</v>
      </c>
      <c r="N232" s="91" t="s">
        <v>197</v>
      </c>
      <c r="O232" s="92" t="s">
        <v>198</v>
      </c>
      <c r="P232" s="13" t="s">
        <v>199</v>
      </c>
      <c r="Q232" s="93"/>
    </row>
    <row r="233" spans="1:17" ht="12.75" hidden="1" customHeight="1" x14ac:dyDescent="0.2">
      <c r="A233" s="335"/>
      <c r="B233" s="232" t="s">
        <v>17</v>
      </c>
      <c r="C233" s="83"/>
      <c r="D233" s="83"/>
      <c r="E233" s="325" t="s">
        <v>16</v>
      </c>
      <c r="F233" s="326"/>
      <c r="G233" s="327"/>
      <c r="H233" s="238">
        <v>0</v>
      </c>
      <c r="I233" s="262">
        <f>IFERROR(VLOOKUP(E233,definities!$F$2:$G$8,2,FALSE),"")</f>
        <v>5</v>
      </c>
      <c r="J233" s="154"/>
      <c r="K233" s="266"/>
      <c r="L233" s="155"/>
      <c r="M233" s="153">
        <f t="shared" ref="M233:M239" si="79">IFERROR(H233*I233,"")</f>
        <v>0</v>
      </c>
      <c r="N233" s="85">
        <v>0</v>
      </c>
      <c r="O233" s="87"/>
      <c r="P233" s="88">
        <f t="shared" ref="P233:P239" si="80">O233*N233</f>
        <v>0</v>
      </c>
      <c r="Q233" s="81"/>
    </row>
    <row r="234" spans="1:17" ht="12.75" hidden="1" customHeight="1" x14ac:dyDescent="0.2">
      <c r="A234" s="335"/>
      <c r="B234" s="232" t="s">
        <v>17</v>
      </c>
      <c r="C234" s="83"/>
      <c r="D234" s="83"/>
      <c r="E234" s="325" t="s">
        <v>22</v>
      </c>
      <c r="F234" s="326"/>
      <c r="G234" s="327"/>
      <c r="H234" s="238">
        <v>0</v>
      </c>
      <c r="I234" s="262">
        <f>IFERROR(VLOOKUP(E234,definities!$F$2:$G$8,2,FALSE),"")</f>
        <v>40</v>
      </c>
      <c r="J234" s="154"/>
      <c r="K234" s="266"/>
      <c r="L234" s="155"/>
      <c r="M234" s="153">
        <f t="shared" si="79"/>
        <v>0</v>
      </c>
      <c r="N234" s="85">
        <v>0</v>
      </c>
      <c r="O234" s="87"/>
      <c r="P234" s="88">
        <f t="shared" si="80"/>
        <v>0</v>
      </c>
      <c r="Q234" s="81"/>
    </row>
    <row r="235" spans="1:17" ht="12.75" hidden="1" customHeight="1" x14ac:dyDescent="0.2">
      <c r="A235" s="335"/>
      <c r="B235" s="232" t="s">
        <v>17</v>
      </c>
      <c r="C235" s="83"/>
      <c r="D235" s="83"/>
      <c r="E235" s="325" t="s">
        <v>26</v>
      </c>
      <c r="F235" s="326"/>
      <c r="G235" s="327"/>
      <c r="H235" s="238">
        <v>0</v>
      </c>
      <c r="I235" s="262">
        <f>IFERROR(VLOOKUP(E235,definities!$F$2:$G$8,2,FALSE),"")</f>
        <v>40</v>
      </c>
      <c r="J235" s="154"/>
      <c r="K235" s="266"/>
      <c r="L235" s="155"/>
      <c r="M235" s="153">
        <f t="shared" si="79"/>
        <v>0</v>
      </c>
      <c r="N235" s="85">
        <v>0</v>
      </c>
      <c r="O235" s="87"/>
      <c r="P235" s="88">
        <f t="shared" si="80"/>
        <v>0</v>
      </c>
      <c r="Q235" s="81"/>
    </row>
    <row r="236" spans="1:17" ht="12.75" hidden="1" customHeight="1" x14ac:dyDescent="0.2">
      <c r="A236" s="335"/>
      <c r="B236" s="232" t="s">
        <v>17</v>
      </c>
      <c r="C236" s="83"/>
      <c r="D236" s="83"/>
      <c r="E236" s="325" t="s">
        <v>29</v>
      </c>
      <c r="F236" s="326"/>
      <c r="G236" s="327"/>
      <c r="H236" s="238">
        <v>0</v>
      </c>
      <c r="I236" s="262">
        <f>IFERROR(VLOOKUP(E236,definities!$F$2:$G$8,2,FALSE),"")</f>
        <v>54</v>
      </c>
      <c r="J236" s="154"/>
      <c r="K236" s="266"/>
      <c r="L236" s="155"/>
      <c r="M236" s="153">
        <f t="shared" si="79"/>
        <v>0</v>
      </c>
      <c r="N236" s="85">
        <v>0</v>
      </c>
      <c r="O236" s="87"/>
      <c r="P236" s="88">
        <f t="shared" si="80"/>
        <v>0</v>
      </c>
      <c r="Q236" s="81"/>
    </row>
    <row r="237" spans="1:17" ht="12.75" hidden="1" customHeight="1" x14ac:dyDescent="0.2">
      <c r="A237" s="335"/>
      <c r="B237" s="232" t="s">
        <v>17</v>
      </c>
      <c r="C237" s="83"/>
      <c r="D237" s="83"/>
      <c r="E237" s="325" t="s">
        <v>31</v>
      </c>
      <c r="F237" s="326"/>
      <c r="G237" s="327"/>
      <c r="H237" s="238">
        <v>0</v>
      </c>
      <c r="I237" s="262">
        <f>IFERROR(VLOOKUP(E237,definities!$F$2:$G$8,2,FALSE),"")</f>
        <v>68</v>
      </c>
      <c r="J237" s="154"/>
      <c r="K237" s="266"/>
      <c r="L237" s="155"/>
      <c r="M237" s="153">
        <f t="shared" si="79"/>
        <v>0</v>
      </c>
      <c r="N237" s="85">
        <v>0</v>
      </c>
      <c r="O237" s="87"/>
      <c r="P237" s="88">
        <f t="shared" si="80"/>
        <v>0</v>
      </c>
      <c r="Q237" s="81"/>
    </row>
    <row r="238" spans="1:17" ht="12.75" hidden="1" customHeight="1" x14ac:dyDescent="0.2">
      <c r="A238" s="335"/>
      <c r="B238" s="232" t="s">
        <v>17</v>
      </c>
      <c r="C238" s="83"/>
      <c r="D238" s="83"/>
      <c r="E238" s="325" t="s">
        <v>33</v>
      </c>
      <c r="F238" s="326"/>
      <c r="G238" s="327"/>
      <c r="H238" s="238">
        <v>0</v>
      </c>
      <c r="I238" s="262">
        <f>IFERROR(VLOOKUP(E238,definities!$F$2:$G$8,2,FALSE),"")</f>
        <v>89</v>
      </c>
      <c r="J238" s="154"/>
      <c r="K238" s="266"/>
      <c r="L238" s="155"/>
      <c r="M238" s="153">
        <f t="shared" si="79"/>
        <v>0</v>
      </c>
      <c r="N238" s="85">
        <v>0</v>
      </c>
      <c r="O238" s="87"/>
      <c r="P238" s="88">
        <f t="shared" si="80"/>
        <v>0</v>
      </c>
      <c r="Q238" s="81"/>
    </row>
    <row r="239" spans="1:17" ht="12.75" hidden="1" customHeight="1" x14ac:dyDescent="0.2">
      <c r="A239" s="335"/>
      <c r="B239" s="232" t="s">
        <v>17</v>
      </c>
      <c r="C239" s="83"/>
      <c r="D239" s="83"/>
      <c r="E239" s="325" t="s">
        <v>35</v>
      </c>
      <c r="F239" s="326"/>
      <c r="G239" s="327"/>
      <c r="H239" s="238">
        <v>0</v>
      </c>
      <c r="I239" s="262">
        <f>IFERROR(VLOOKUP(E239,definities!$F$2:$G$8,2,FALSE),"")</f>
        <v>108</v>
      </c>
      <c r="J239" s="156"/>
      <c r="K239" s="267"/>
      <c r="L239" s="157"/>
      <c r="M239" s="153">
        <f t="shared" si="79"/>
        <v>0</v>
      </c>
      <c r="N239" s="85">
        <v>0</v>
      </c>
      <c r="O239" s="87"/>
      <c r="P239" s="88">
        <f t="shared" si="80"/>
        <v>0</v>
      </c>
      <c r="Q239" s="81"/>
    </row>
    <row r="240" spans="1:17" s="34" customFormat="1" hidden="1" x14ac:dyDescent="0.2">
      <c r="A240" s="335"/>
      <c r="B240" s="245" t="s">
        <v>216</v>
      </c>
      <c r="C240" s="94"/>
      <c r="D240" s="246"/>
      <c r="E240" s="94"/>
      <c r="F240" s="94"/>
      <c r="G240" s="112"/>
      <c r="H240" s="112"/>
      <c r="I240" s="247"/>
      <c r="J240" s="268"/>
      <c r="K240" s="269"/>
      <c r="L240" s="270"/>
      <c r="M240" s="248">
        <f>SUM(M233:M239)</f>
        <v>0</v>
      </c>
      <c r="N240" s="248">
        <f>SUM(N233:N239)</f>
        <v>0</v>
      </c>
      <c r="O240" s="96"/>
      <c r="P240" s="248">
        <f>SUM(P233:P239)</f>
        <v>0</v>
      </c>
      <c r="Q240" s="80"/>
    </row>
    <row r="241" spans="1:17" s="34" customFormat="1" hidden="1" x14ac:dyDescent="0.2">
      <c r="A241" s="336"/>
      <c r="B241" s="245" t="s">
        <v>217</v>
      </c>
      <c r="C241" s="94"/>
      <c r="D241" s="246"/>
      <c r="E241" s="94"/>
      <c r="F241" s="94"/>
      <c r="G241" s="112"/>
      <c r="H241" s="112"/>
      <c r="I241" s="247"/>
      <c r="J241" s="271">
        <f>J230</f>
        <v>0</v>
      </c>
      <c r="K241" s="96"/>
      <c r="L241" s="271">
        <f>L230</f>
        <v>0</v>
      </c>
      <c r="M241" s="272">
        <f>SUM(M240,M230)</f>
        <v>0</v>
      </c>
      <c r="N241" s="272">
        <f>SUM(N240,N230)</f>
        <v>0</v>
      </c>
      <c r="O241" s="96"/>
      <c r="P241" s="272">
        <f>SUM(P240,P230)</f>
        <v>0</v>
      </c>
      <c r="Q241" s="80"/>
    </row>
    <row r="242" spans="1:17" s="34" customFormat="1" hidden="1" x14ac:dyDescent="0.2">
      <c r="A242" s="98"/>
      <c r="B242" s="99"/>
      <c r="C242" s="99"/>
      <c r="D242" s="100"/>
      <c r="E242" s="99"/>
      <c r="F242" s="99"/>
      <c r="G242" s="101"/>
      <c r="H242" s="101"/>
      <c r="I242" s="100"/>
      <c r="J242" s="102"/>
      <c r="K242" s="100"/>
      <c r="L242" s="80"/>
      <c r="M242" s="80"/>
      <c r="N242" s="80"/>
      <c r="O242" s="100"/>
      <c r="P242" s="104"/>
      <c r="Q242" s="80"/>
    </row>
    <row r="243" spans="1:17" s="34" customFormat="1" hidden="1" x14ac:dyDescent="0.2">
      <c r="A243" s="331" t="s">
        <v>221</v>
      </c>
      <c r="B243" s="332"/>
      <c r="C243" s="332"/>
      <c r="D243" s="332"/>
      <c r="E243" s="332"/>
      <c r="F243" s="332"/>
      <c r="G243" s="332"/>
      <c r="H243" s="332"/>
      <c r="I243" s="332"/>
      <c r="J243" s="332"/>
      <c r="K243" s="332"/>
      <c r="L243" s="332"/>
      <c r="M243" s="332"/>
      <c r="N243" s="332"/>
      <c r="O243" s="332"/>
      <c r="P243" s="333"/>
      <c r="Q243" s="80"/>
    </row>
    <row r="244" spans="1:17" s="34" customFormat="1" ht="36" hidden="1" x14ac:dyDescent="0.2">
      <c r="A244" s="37"/>
      <c r="B244" s="38" t="s">
        <v>185</v>
      </c>
      <c r="C244" s="37" t="s">
        <v>186</v>
      </c>
      <c r="D244" s="38" t="s">
        <v>187</v>
      </c>
      <c r="E244" s="37" t="s">
        <v>188</v>
      </c>
      <c r="F244" s="38" t="s">
        <v>189</v>
      </c>
      <c r="G244" s="39" t="s">
        <v>190</v>
      </c>
      <c r="H244" s="40" t="s">
        <v>191</v>
      </c>
      <c r="I244" s="38" t="s">
        <v>192</v>
      </c>
      <c r="J244" s="41" t="s">
        <v>193</v>
      </c>
      <c r="K244" s="42" t="s">
        <v>194</v>
      </c>
      <c r="L244" s="43" t="s">
        <v>195</v>
      </c>
      <c r="M244" s="43" t="s">
        <v>196</v>
      </c>
      <c r="N244" s="38" t="s">
        <v>197</v>
      </c>
      <c r="O244" s="42" t="s">
        <v>198</v>
      </c>
      <c r="P244" s="44" t="s">
        <v>199</v>
      </c>
      <c r="Q244" s="35"/>
    </row>
    <row r="245" spans="1:17" ht="12" hidden="1" customHeight="1" x14ac:dyDescent="0.2">
      <c r="A245" s="334" t="s">
        <v>201</v>
      </c>
      <c r="B245" s="172" t="s">
        <v>202</v>
      </c>
      <c r="C245" s="173"/>
      <c r="D245" s="168"/>
      <c r="E245" s="173"/>
      <c r="F245" s="173"/>
      <c r="G245" s="174"/>
      <c r="H245" s="174"/>
      <c r="I245" s="167"/>
      <c r="J245" s="175"/>
      <c r="K245" s="176"/>
      <c r="L245" s="177"/>
      <c r="M245" s="177"/>
      <c r="N245" s="168"/>
      <c r="O245" s="176"/>
      <c r="P245" s="177"/>
      <c r="Q245" s="81"/>
    </row>
    <row r="246" spans="1:17" ht="12" hidden="1" customHeight="1" x14ac:dyDescent="0.2">
      <c r="A246" s="335"/>
      <c r="B246" s="231" t="s">
        <v>203</v>
      </c>
      <c r="C246" s="83" t="s">
        <v>204</v>
      </c>
      <c r="D246" s="83" t="s">
        <v>205</v>
      </c>
      <c r="E246" s="83"/>
      <c r="F246" s="83"/>
      <c r="G246" s="84"/>
      <c r="H246" s="83" t="s">
        <v>206</v>
      </c>
      <c r="I246" s="85">
        <v>0</v>
      </c>
      <c r="J246" s="86">
        <f t="shared" ref="J246:J255" si="81">G246*I246</f>
        <v>0</v>
      </c>
      <c r="K246" s="87"/>
      <c r="L246" s="88">
        <f>(J246*K246)</f>
        <v>0</v>
      </c>
      <c r="M246" s="88">
        <f>J246+L246</f>
        <v>0</v>
      </c>
      <c r="N246" s="85">
        <v>0</v>
      </c>
      <c r="O246" s="87"/>
      <c r="P246" s="88">
        <f>O246*N246</f>
        <v>0</v>
      </c>
      <c r="Q246" s="81"/>
    </row>
    <row r="247" spans="1:17" ht="12" hidden="1" customHeight="1" x14ac:dyDescent="0.2">
      <c r="A247" s="335"/>
      <c r="B247" s="231" t="s">
        <v>203</v>
      </c>
      <c r="C247" s="83" t="s">
        <v>204</v>
      </c>
      <c r="D247" s="83" t="s">
        <v>205</v>
      </c>
      <c r="E247" s="83"/>
      <c r="F247" s="83"/>
      <c r="G247" s="84"/>
      <c r="H247" s="83" t="s">
        <v>206</v>
      </c>
      <c r="I247" s="85">
        <v>0</v>
      </c>
      <c r="J247" s="86">
        <f t="shared" si="81"/>
        <v>0</v>
      </c>
      <c r="K247" s="87"/>
      <c r="L247" s="88">
        <f>(J247*K247)</f>
        <v>0</v>
      </c>
      <c r="M247" s="88">
        <f t="shared" ref="M247:M255" si="82">J247+L247</f>
        <v>0</v>
      </c>
      <c r="N247" s="85">
        <v>0</v>
      </c>
      <c r="O247" s="87"/>
      <c r="P247" s="88">
        <f t="shared" ref="P247:P255" si="83">O247*N247</f>
        <v>0</v>
      </c>
      <c r="Q247" s="81"/>
    </row>
    <row r="248" spans="1:17" ht="12" hidden="1" customHeight="1" x14ac:dyDescent="0.2">
      <c r="A248" s="335"/>
      <c r="B248" s="231" t="s">
        <v>203</v>
      </c>
      <c r="C248" s="83" t="s">
        <v>204</v>
      </c>
      <c r="D248" s="83" t="s">
        <v>205</v>
      </c>
      <c r="E248" s="83"/>
      <c r="F248" s="83"/>
      <c r="G248" s="84"/>
      <c r="H248" s="83" t="s">
        <v>206</v>
      </c>
      <c r="I248" s="85">
        <v>0</v>
      </c>
      <c r="J248" s="86">
        <f t="shared" si="81"/>
        <v>0</v>
      </c>
      <c r="K248" s="87"/>
      <c r="L248" s="88">
        <f t="shared" ref="L248:L255" si="84">(J248*K248)</f>
        <v>0</v>
      </c>
      <c r="M248" s="88">
        <f t="shared" si="82"/>
        <v>0</v>
      </c>
      <c r="N248" s="85">
        <v>0</v>
      </c>
      <c r="O248" s="87"/>
      <c r="P248" s="88">
        <f t="shared" si="83"/>
        <v>0</v>
      </c>
      <c r="Q248" s="81"/>
    </row>
    <row r="249" spans="1:17" ht="12" hidden="1" customHeight="1" x14ac:dyDescent="0.2">
      <c r="A249" s="335"/>
      <c r="B249" s="231" t="s">
        <v>203</v>
      </c>
      <c r="C249" s="83" t="s">
        <v>204</v>
      </c>
      <c r="D249" s="83" t="s">
        <v>205</v>
      </c>
      <c r="E249" s="83"/>
      <c r="F249" s="83"/>
      <c r="G249" s="84"/>
      <c r="H249" s="83" t="s">
        <v>206</v>
      </c>
      <c r="I249" s="85">
        <v>0</v>
      </c>
      <c r="J249" s="86">
        <f t="shared" si="81"/>
        <v>0</v>
      </c>
      <c r="K249" s="87"/>
      <c r="L249" s="88">
        <f t="shared" si="84"/>
        <v>0</v>
      </c>
      <c r="M249" s="88">
        <f t="shared" si="82"/>
        <v>0</v>
      </c>
      <c r="N249" s="85">
        <v>0</v>
      </c>
      <c r="O249" s="87"/>
      <c r="P249" s="88">
        <f t="shared" si="83"/>
        <v>0</v>
      </c>
      <c r="Q249" s="81"/>
    </row>
    <row r="250" spans="1:17" ht="12" hidden="1" customHeight="1" x14ac:dyDescent="0.2">
      <c r="A250" s="335"/>
      <c r="B250" s="231" t="s">
        <v>203</v>
      </c>
      <c r="C250" s="83" t="s">
        <v>204</v>
      </c>
      <c r="D250" s="83" t="s">
        <v>205</v>
      </c>
      <c r="E250" s="83"/>
      <c r="F250" s="83"/>
      <c r="G250" s="84"/>
      <c r="H250" s="83" t="s">
        <v>206</v>
      </c>
      <c r="I250" s="85">
        <v>0</v>
      </c>
      <c r="J250" s="86">
        <f t="shared" si="81"/>
        <v>0</v>
      </c>
      <c r="K250" s="87"/>
      <c r="L250" s="88">
        <f t="shared" si="84"/>
        <v>0</v>
      </c>
      <c r="M250" s="88">
        <f t="shared" si="82"/>
        <v>0</v>
      </c>
      <c r="N250" s="85">
        <v>0</v>
      </c>
      <c r="O250" s="87"/>
      <c r="P250" s="88">
        <f t="shared" si="83"/>
        <v>0</v>
      </c>
      <c r="Q250" s="81"/>
    </row>
    <row r="251" spans="1:17" ht="12" hidden="1" customHeight="1" x14ac:dyDescent="0.2">
      <c r="A251" s="335"/>
      <c r="B251" s="231" t="s">
        <v>203</v>
      </c>
      <c r="C251" s="83" t="s">
        <v>204</v>
      </c>
      <c r="D251" s="83" t="s">
        <v>205</v>
      </c>
      <c r="E251" s="83"/>
      <c r="F251" s="83"/>
      <c r="G251" s="84"/>
      <c r="H251" s="83" t="s">
        <v>206</v>
      </c>
      <c r="I251" s="85">
        <v>0</v>
      </c>
      <c r="J251" s="86">
        <f t="shared" si="81"/>
        <v>0</v>
      </c>
      <c r="K251" s="87"/>
      <c r="L251" s="88">
        <f t="shared" si="84"/>
        <v>0</v>
      </c>
      <c r="M251" s="88">
        <f t="shared" si="82"/>
        <v>0</v>
      </c>
      <c r="N251" s="85">
        <v>0</v>
      </c>
      <c r="O251" s="87"/>
      <c r="P251" s="88">
        <f t="shared" si="83"/>
        <v>0</v>
      </c>
      <c r="Q251" s="81"/>
    </row>
    <row r="252" spans="1:17" ht="12" hidden="1" customHeight="1" x14ac:dyDescent="0.2">
      <c r="A252" s="335"/>
      <c r="B252" s="231" t="s">
        <v>203</v>
      </c>
      <c r="C252" s="83" t="s">
        <v>204</v>
      </c>
      <c r="D252" s="83" t="s">
        <v>205</v>
      </c>
      <c r="E252" s="83"/>
      <c r="F252" s="83"/>
      <c r="G252" s="84"/>
      <c r="H252" s="83" t="s">
        <v>206</v>
      </c>
      <c r="I252" s="85">
        <v>0</v>
      </c>
      <c r="J252" s="86">
        <f t="shared" si="81"/>
        <v>0</v>
      </c>
      <c r="K252" s="87"/>
      <c r="L252" s="88">
        <f t="shared" si="84"/>
        <v>0</v>
      </c>
      <c r="M252" s="88">
        <f t="shared" si="82"/>
        <v>0</v>
      </c>
      <c r="N252" s="85">
        <v>0</v>
      </c>
      <c r="O252" s="87"/>
      <c r="P252" s="88">
        <f t="shared" si="83"/>
        <v>0</v>
      </c>
      <c r="Q252" s="81"/>
    </row>
    <row r="253" spans="1:17" ht="12" hidden="1" customHeight="1" x14ac:dyDescent="0.2">
      <c r="A253" s="335"/>
      <c r="B253" s="231" t="s">
        <v>203</v>
      </c>
      <c r="C253" s="83" t="s">
        <v>204</v>
      </c>
      <c r="D253" s="83" t="s">
        <v>205</v>
      </c>
      <c r="E253" s="83"/>
      <c r="F253" s="83"/>
      <c r="G253" s="84"/>
      <c r="H253" s="83" t="s">
        <v>206</v>
      </c>
      <c r="I253" s="85">
        <v>0</v>
      </c>
      <c r="J253" s="86">
        <f t="shared" si="81"/>
        <v>0</v>
      </c>
      <c r="K253" s="87"/>
      <c r="L253" s="88">
        <f t="shared" si="84"/>
        <v>0</v>
      </c>
      <c r="M253" s="88">
        <f t="shared" si="82"/>
        <v>0</v>
      </c>
      <c r="N253" s="85">
        <v>0</v>
      </c>
      <c r="O253" s="87"/>
      <c r="P253" s="88">
        <f t="shared" si="83"/>
        <v>0</v>
      </c>
      <c r="Q253" s="81"/>
    </row>
    <row r="254" spans="1:17" ht="12" hidden="1" customHeight="1" x14ac:dyDescent="0.2">
      <c r="A254" s="335"/>
      <c r="B254" s="231" t="s">
        <v>203</v>
      </c>
      <c r="C254" s="83" t="s">
        <v>204</v>
      </c>
      <c r="D254" s="83" t="s">
        <v>205</v>
      </c>
      <c r="E254" s="83"/>
      <c r="F254" s="83"/>
      <c r="G254" s="84"/>
      <c r="H254" s="83" t="s">
        <v>206</v>
      </c>
      <c r="I254" s="85">
        <v>0</v>
      </c>
      <c r="J254" s="86">
        <f t="shared" si="81"/>
        <v>0</v>
      </c>
      <c r="K254" s="87"/>
      <c r="L254" s="88">
        <f t="shared" si="84"/>
        <v>0</v>
      </c>
      <c r="M254" s="88">
        <f t="shared" si="82"/>
        <v>0</v>
      </c>
      <c r="N254" s="85">
        <v>0</v>
      </c>
      <c r="O254" s="87"/>
      <c r="P254" s="88">
        <f t="shared" si="83"/>
        <v>0</v>
      </c>
      <c r="Q254" s="81"/>
    </row>
    <row r="255" spans="1:17" ht="12" hidden="1" customHeight="1" x14ac:dyDescent="0.2">
      <c r="A255" s="335"/>
      <c r="B255" s="231" t="s">
        <v>203</v>
      </c>
      <c r="C255" s="83" t="s">
        <v>204</v>
      </c>
      <c r="D255" s="83" t="s">
        <v>205</v>
      </c>
      <c r="E255" s="83"/>
      <c r="F255" s="83"/>
      <c r="G255" s="84"/>
      <c r="H255" s="83" t="s">
        <v>206</v>
      </c>
      <c r="I255" s="85">
        <v>0</v>
      </c>
      <c r="J255" s="86">
        <f t="shared" si="81"/>
        <v>0</v>
      </c>
      <c r="K255" s="87"/>
      <c r="L255" s="88">
        <f t="shared" si="84"/>
        <v>0</v>
      </c>
      <c r="M255" s="88">
        <f t="shared" si="82"/>
        <v>0</v>
      </c>
      <c r="N255" s="85">
        <v>0</v>
      </c>
      <c r="O255" s="87"/>
      <c r="P255" s="88">
        <f t="shared" si="83"/>
        <v>0</v>
      </c>
      <c r="Q255" s="81"/>
    </row>
    <row r="256" spans="1:17" ht="12" hidden="1" customHeight="1" x14ac:dyDescent="0.2">
      <c r="A256" s="335"/>
      <c r="B256" s="172" t="s">
        <v>202</v>
      </c>
      <c r="C256" s="173"/>
      <c r="D256" s="168"/>
      <c r="E256" s="173"/>
      <c r="F256" s="173"/>
      <c r="G256" s="174"/>
      <c r="H256" s="174"/>
      <c r="I256" s="167"/>
      <c r="J256" s="175"/>
      <c r="K256" s="176"/>
      <c r="L256" s="177"/>
      <c r="M256" s="177"/>
      <c r="N256" s="168"/>
      <c r="O256" s="176"/>
      <c r="P256" s="177"/>
      <c r="Q256" s="81"/>
    </row>
    <row r="257" spans="1:17" ht="12" hidden="1" customHeight="1" x14ac:dyDescent="0.2">
      <c r="A257" s="335"/>
      <c r="B257" s="231" t="s">
        <v>203</v>
      </c>
      <c r="C257" s="83" t="s">
        <v>204</v>
      </c>
      <c r="D257" s="83" t="s">
        <v>205</v>
      </c>
      <c r="E257" s="83"/>
      <c r="F257" s="83"/>
      <c r="G257" s="84"/>
      <c r="H257" s="83" t="s">
        <v>206</v>
      </c>
      <c r="I257" s="85">
        <v>0</v>
      </c>
      <c r="J257" s="86">
        <f t="shared" ref="J257:J265" si="85">G257*I257</f>
        <v>0</v>
      </c>
      <c r="K257" s="87"/>
      <c r="L257" s="88">
        <f t="shared" ref="L257:L265" si="86">(J257*K257)</f>
        <v>0</v>
      </c>
      <c r="M257" s="88">
        <f t="shared" ref="M257:M265" si="87">J257+L257</f>
        <v>0</v>
      </c>
      <c r="N257" s="85">
        <v>0</v>
      </c>
      <c r="O257" s="87"/>
      <c r="P257" s="88">
        <f t="shared" ref="P257:P265" si="88">O257*N257</f>
        <v>0</v>
      </c>
      <c r="Q257" s="81"/>
    </row>
    <row r="258" spans="1:17" ht="12" hidden="1" customHeight="1" x14ac:dyDescent="0.2">
      <c r="A258" s="335"/>
      <c r="B258" s="231" t="s">
        <v>203</v>
      </c>
      <c r="C258" s="83" t="s">
        <v>204</v>
      </c>
      <c r="D258" s="83" t="s">
        <v>205</v>
      </c>
      <c r="E258" s="83"/>
      <c r="F258" s="83"/>
      <c r="G258" s="84"/>
      <c r="H258" s="83" t="s">
        <v>206</v>
      </c>
      <c r="I258" s="85">
        <v>0</v>
      </c>
      <c r="J258" s="86">
        <f t="shared" si="85"/>
        <v>0</v>
      </c>
      <c r="K258" s="87"/>
      <c r="L258" s="88">
        <f t="shared" si="86"/>
        <v>0</v>
      </c>
      <c r="M258" s="88">
        <f t="shared" si="87"/>
        <v>0</v>
      </c>
      <c r="N258" s="85">
        <v>0</v>
      </c>
      <c r="O258" s="87"/>
      <c r="P258" s="88">
        <f t="shared" si="88"/>
        <v>0</v>
      </c>
      <c r="Q258" s="81"/>
    </row>
    <row r="259" spans="1:17" ht="12" hidden="1" customHeight="1" x14ac:dyDescent="0.2">
      <c r="A259" s="335"/>
      <c r="B259" s="231" t="s">
        <v>203</v>
      </c>
      <c r="C259" s="83" t="s">
        <v>204</v>
      </c>
      <c r="D259" s="83" t="s">
        <v>205</v>
      </c>
      <c r="E259" s="83"/>
      <c r="F259" s="83"/>
      <c r="G259" s="84"/>
      <c r="H259" s="83" t="s">
        <v>206</v>
      </c>
      <c r="I259" s="85">
        <v>0</v>
      </c>
      <c r="J259" s="86">
        <f t="shared" si="85"/>
        <v>0</v>
      </c>
      <c r="K259" s="87"/>
      <c r="L259" s="88">
        <f t="shared" si="86"/>
        <v>0</v>
      </c>
      <c r="M259" s="88">
        <f t="shared" si="87"/>
        <v>0</v>
      </c>
      <c r="N259" s="85">
        <v>0</v>
      </c>
      <c r="O259" s="87"/>
      <c r="P259" s="88">
        <f t="shared" si="88"/>
        <v>0</v>
      </c>
      <c r="Q259" s="81"/>
    </row>
    <row r="260" spans="1:17" ht="12" hidden="1" customHeight="1" x14ac:dyDescent="0.2">
      <c r="A260" s="335"/>
      <c r="B260" s="231" t="s">
        <v>203</v>
      </c>
      <c r="C260" s="83" t="s">
        <v>204</v>
      </c>
      <c r="D260" s="83" t="s">
        <v>205</v>
      </c>
      <c r="E260" s="83"/>
      <c r="F260" s="83"/>
      <c r="G260" s="84"/>
      <c r="H260" s="83" t="s">
        <v>206</v>
      </c>
      <c r="I260" s="85">
        <v>0</v>
      </c>
      <c r="J260" s="86">
        <f t="shared" si="85"/>
        <v>0</v>
      </c>
      <c r="K260" s="87"/>
      <c r="L260" s="88">
        <f t="shared" si="86"/>
        <v>0</v>
      </c>
      <c r="M260" s="88">
        <f t="shared" si="87"/>
        <v>0</v>
      </c>
      <c r="N260" s="85">
        <v>0</v>
      </c>
      <c r="O260" s="87"/>
      <c r="P260" s="88">
        <f t="shared" si="88"/>
        <v>0</v>
      </c>
      <c r="Q260" s="81"/>
    </row>
    <row r="261" spans="1:17" ht="12" hidden="1" customHeight="1" x14ac:dyDescent="0.2">
      <c r="A261" s="335"/>
      <c r="B261" s="231" t="s">
        <v>203</v>
      </c>
      <c r="C261" s="83" t="s">
        <v>204</v>
      </c>
      <c r="D261" s="83" t="s">
        <v>205</v>
      </c>
      <c r="E261" s="83"/>
      <c r="F261" s="83"/>
      <c r="G261" s="84"/>
      <c r="H261" s="83" t="s">
        <v>206</v>
      </c>
      <c r="I261" s="85">
        <v>0</v>
      </c>
      <c r="J261" s="86">
        <f t="shared" si="85"/>
        <v>0</v>
      </c>
      <c r="K261" s="87"/>
      <c r="L261" s="88">
        <f t="shared" si="86"/>
        <v>0</v>
      </c>
      <c r="M261" s="88">
        <f t="shared" si="87"/>
        <v>0</v>
      </c>
      <c r="N261" s="85">
        <v>0</v>
      </c>
      <c r="O261" s="87"/>
      <c r="P261" s="88">
        <f t="shared" si="88"/>
        <v>0</v>
      </c>
      <c r="Q261" s="81"/>
    </row>
    <row r="262" spans="1:17" ht="12" hidden="1" customHeight="1" x14ac:dyDescent="0.2">
      <c r="A262" s="335"/>
      <c r="B262" s="231" t="s">
        <v>203</v>
      </c>
      <c r="C262" s="83" t="s">
        <v>204</v>
      </c>
      <c r="D262" s="83" t="s">
        <v>205</v>
      </c>
      <c r="E262" s="83"/>
      <c r="F262" s="83"/>
      <c r="G262" s="84"/>
      <c r="H262" s="83" t="s">
        <v>206</v>
      </c>
      <c r="I262" s="85">
        <v>0</v>
      </c>
      <c r="J262" s="86">
        <f t="shared" si="85"/>
        <v>0</v>
      </c>
      <c r="K262" s="87"/>
      <c r="L262" s="88">
        <f t="shared" si="86"/>
        <v>0</v>
      </c>
      <c r="M262" s="88">
        <f t="shared" si="87"/>
        <v>0</v>
      </c>
      <c r="N262" s="85">
        <v>0</v>
      </c>
      <c r="O262" s="87"/>
      <c r="P262" s="88">
        <f t="shared" si="88"/>
        <v>0</v>
      </c>
      <c r="Q262" s="81"/>
    </row>
    <row r="263" spans="1:17" ht="12" hidden="1" customHeight="1" x14ac:dyDescent="0.2">
      <c r="A263" s="335"/>
      <c r="B263" s="231" t="s">
        <v>203</v>
      </c>
      <c r="C263" s="83" t="s">
        <v>204</v>
      </c>
      <c r="D263" s="83" t="s">
        <v>205</v>
      </c>
      <c r="E263" s="83"/>
      <c r="F263" s="83"/>
      <c r="G263" s="84"/>
      <c r="H263" s="83" t="s">
        <v>206</v>
      </c>
      <c r="I263" s="85">
        <v>0</v>
      </c>
      <c r="J263" s="86">
        <f t="shared" si="85"/>
        <v>0</v>
      </c>
      <c r="K263" s="87"/>
      <c r="L263" s="88">
        <f t="shared" si="86"/>
        <v>0</v>
      </c>
      <c r="M263" s="88">
        <f t="shared" si="87"/>
        <v>0</v>
      </c>
      <c r="N263" s="85">
        <v>0</v>
      </c>
      <c r="O263" s="87"/>
      <c r="P263" s="88">
        <f t="shared" si="88"/>
        <v>0</v>
      </c>
      <c r="Q263" s="81"/>
    </row>
    <row r="264" spans="1:17" ht="12" hidden="1" customHeight="1" x14ac:dyDescent="0.2">
      <c r="A264" s="335"/>
      <c r="B264" s="231" t="s">
        <v>203</v>
      </c>
      <c r="C264" s="83" t="s">
        <v>204</v>
      </c>
      <c r="D264" s="83" t="s">
        <v>205</v>
      </c>
      <c r="E264" s="83"/>
      <c r="F264" s="83"/>
      <c r="G264" s="84"/>
      <c r="H264" s="83" t="s">
        <v>206</v>
      </c>
      <c r="I264" s="85">
        <v>0</v>
      </c>
      <c r="J264" s="86">
        <f t="shared" si="85"/>
        <v>0</v>
      </c>
      <c r="K264" s="87"/>
      <c r="L264" s="88">
        <f t="shared" si="86"/>
        <v>0</v>
      </c>
      <c r="M264" s="88">
        <f t="shared" si="87"/>
        <v>0</v>
      </c>
      <c r="N264" s="85">
        <v>0</v>
      </c>
      <c r="O264" s="87"/>
      <c r="P264" s="88">
        <f t="shared" si="88"/>
        <v>0</v>
      </c>
      <c r="Q264" s="81"/>
    </row>
    <row r="265" spans="1:17" ht="12" hidden="1" customHeight="1" x14ac:dyDescent="0.2">
      <c r="A265" s="335"/>
      <c r="B265" s="231" t="s">
        <v>203</v>
      </c>
      <c r="C265" s="83" t="s">
        <v>204</v>
      </c>
      <c r="D265" s="83" t="s">
        <v>205</v>
      </c>
      <c r="E265" s="83"/>
      <c r="F265" s="83"/>
      <c r="G265" s="84"/>
      <c r="H265" s="83" t="s">
        <v>206</v>
      </c>
      <c r="I265" s="85">
        <v>0</v>
      </c>
      <c r="J265" s="86">
        <f t="shared" si="85"/>
        <v>0</v>
      </c>
      <c r="K265" s="87"/>
      <c r="L265" s="88">
        <f t="shared" si="86"/>
        <v>0</v>
      </c>
      <c r="M265" s="88">
        <f t="shared" si="87"/>
        <v>0</v>
      </c>
      <c r="N265" s="85">
        <v>0</v>
      </c>
      <c r="O265" s="87"/>
      <c r="P265" s="88">
        <f t="shared" si="88"/>
        <v>0</v>
      </c>
      <c r="Q265" s="81"/>
    </row>
    <row r="266" spans="1:17" ht="12" hidden="1" customHeight="1" x14ac:dyDescent="0.2">
      <c r="A266" s="335"/>
      <c r="B266" s="231" t="s">
        <v>203</v>
      </c>
      <c r="C266" s="83" t="s">
        <v>204</v>
      </c>
      <c r="D266" s="83" t="s">
        <v>205</v>
      </c>
      <c r="E266" s="83"/>
      <c r="F266" s="83"/>
      <c r="G266" s="84"/>
      <c r="H266" s="83" t="s">
        <v>206</v>
      </c>
      <c r="I266" s="85">
        <v>0</v>
      </c>
      <c r="J266" s="86">
        <f t="shared" ref="J266" si="89">G266*I266</f>
        <v>0</v>
      </c>
      <c r="K266" s="87"/>
      <c r="L266" s="88">
        <f t="shared" ref="L266" si="90">(J266*K266)</f>
        <v>0</v>
      </c>
      <c r="M266" s="88">
        <f t="shared" ref="M266" si="91">J266+L266</f>
        <v>0</v>
      </c>
      <c r="N266" s="85">
        <v>0</v>
      </c>
      <c r="O266" s="87"/>
      <c r="P266" s="88">
        <f t="shared" ref="P266" si="92">O266*N266</f>
        <v>0</v>
      </c>
      <c r="Q266" s="81"/>
    </row>
    <row r="267" spans="1:17" ht="12" hidden="1" customHeight="1" x14ac:dyDescent="0.2">
      <c r="A267" s="335"/>
      <c r="B267" s="172" t="s">
        <v>202</v>
      </c>
      <c r="C267" s="173"/>
      <c r="D267" s="167"/>
      <c r="E267" s="173"/>
      <c r="F267" s="173"/>
      <c r="G267" s="174"/>
      <c r="H267" s="174"/>
      <c r="I267" s="167"/>
      <c r="J267" s="169"/>
      <c r="K267" s="170"/>
      <c r="L267" s="171"/>
      <c r="M267" s="171"/>
      <c r="N267" s="167"/>
      <c r="O267" s="170"/>
      <c r="P267" s="171"/>
      <c r="Q267" s="81"/>
    </row>
    <row r="268" spans="1:17" ht="12" hidden="1" customHeight="1" x14ac:dyDescent="0.2">
      <c r="A268" s="335"/>
      <c r="B268" s="231" t="s">
        <v>203</v>
      </c>
      <c r="C268" s="83" t="s">
        <v>204</v>
      </c>
      <c r="D268" s="83" t="s">
        <v>205</v>
      </c>
      <c r="E268" s="83"/>
      <c r="F268" s="83"/>
      <c r="G268" s="84"/>
      <c r="H268" s="83" t="s">
        <v>206</v>
      </c>
      <c r="I268" s="85">
        <v>0</v>
      </c>
      <c r="J268" s="86">
        <f t="shared" ref="J268:J277" si="93">G268*I268</f>
        <v>0</v>
      </c>
      <c r="K268" s="87"/>
      <c r="L268" s="88">
        <f t="shared" ref="L268:L277" si="94">(J268*K268)</f>
        <v>0</v>
      </c>
      <c r="M268" s="88">
        <f t="shared" ref="M268:M277" si="95">J268+L268</f>
        <v>0</v>
      </c>
      <c r="N268" s="85">
        <v>0</v>
      </c>
      <c r="O268" s="87"/>
      <c r="P268" s="88">
        <f>O268*N268</f>
        <v>0</v>
      </c>
      <c r="Q268" s="81"/>
    </row>
    <row r="269" spans="1:17" ht="12" hidden="1" customHeight="1" x14ac:dyDescent="0.2">
      <c r="A269" s="335"/>
      <c r="B269" s="231" t="s">
        <v>203</v>
      </c>
      <c r="C269" s="83" t="s">
        <v>204</v>
      </c>
      <c r="D269" s="83" t="s">
        <v>205</v>
      </c>
      <c r="E269" s="83"/>
      <c r="F269" s="83"/>
      <c r="G269" s="84"/>
      <c r="H269" s="83" t="s">
        <v>206</v>
      </c>
      <c r="I269" s="85">
        <v>0</v>
      </c>
      <c r="J269" s="86">
        <f t="shared" si="93"/>
        <v>0</v>
      </c>
      <c r="K269" s="87"/>
      <c r="L269" s="88">
        <f t="shared" si="94"/>
        <v>0</v>
      </c>
      <c r="M269" s="88">
        <f t="shared" si="95"/>
        <v>0</v>
      </c>
      <c r="N269" s="85">
        <v>0</v>
      </c>
      <c r="O269" s="87"/>
      <c r="P269" s="88">
        <f t="shared" ref="P269:P277" si="96">O269*N269</f>
        <v>0</v>
      </c>
      <c r="Q269" s="81"/>
    </row>
    <row r="270" spans="1:17" ht="12" hidden="1" customHeight="1" x14ac:dyDescent="0.2">
      <c r="A270" s="335"/>
      <c r="B270" s="231" t="s">
        <v>203</v>
      </c>
      <c r="C270" s="83" t="s">
        <v>204</v>
      </c>
      <c r="D270" s="83" t="s">
        <v>205</v>
      </c>
      <c r="E270" s="83"/>
      <c r="F270" s="83"/>
      <c r="G270" s="84"/>
      <c r="H270" s="83" t="s">
        <v>206</v>
      </c>
      <c r="I270" s="85">
        <v>0</v>
      </c>
      <c r="J270" s="86">
        <f t="shared" si="93"/>
        <v>0</v>
      </c>
      <c r="K270" s="87"/>
      <c r="L270" s="88">
        <f t="shared" si="94"/>
        <v>0</v>
      </c>
      <c r="M270" s="88">
        <f t="shared" si="95"/>
        <v>0</v>
      </c>
      <c r="N270" s="85">
        <v>0</v>
      </c>
      <c r="O270" s="87"/>
      <c r="P270" s="88">
        <f t="shared" si="96"/>
        <v>0</v>
      </c>
      <c r="Q270" s="81"/>
    </row>
    <row r="271" spans="1:17" ht="12" hidden="1" customHeight="1" x14ac:dyDescent="0.2">
      <c r="A271" s="335"/>
      <c r="B271" s="231" t="s">
        <v>203</v>
      </c>
      <c r="C271" s="83" t="s">
        <v>204</v>
      </c>
      <c r="D271" s="83" t="s">
        <v>205</v>
      </c>
      <c r="E271" s="83"/>
      <c r="F271" s="83"/>
      <c r="G271" s="84"/>
      <c r="H271" s="83" t="s">
        <v>206</v>
      </c>
      <c r="I271" s="85">
        <v>0</v>
      </c>
      <c r="J271" s="86">
        <f t="shared" si="93"/>
        <v>0</v>
      </c>
      <c r="K271" s="87"/>
      <c r="L271" s="88">
        <f t="shared" si="94"/>
        <v>0</v>
      </c>
      <c r="M271" s="88">
        <f t="shared" si="95"/>
        <v>0</v>
      </c>
      <c r="N271" s="85">
        <v>0</v>
      </c>
      <c r="O271" s="87"/>
      <c r="P271" s="88">
        <f t="shared" si="96"/>
        <v>0</v>
      </c>
      <c r="Q271" s="81"/>
    </row>
    <row r="272" spans="1:17" ht="12" hidden="1" customHeight="1" x14ac:dyDescent="0.2">
      <c r="A272" s="335"/>
      <c r="B272" s="231" t="s">
        <v>203</v>
      </c>
      <c r="C272" s="83" t="s">
        <v>204</v>
      </c>
      <c r="D272" s="83" t="s">
        <v>205</v>
      </c>
      <c r="E272" s="83"/>
      <c r="F272" s="83"/>
      <c r="G272" s="84"/>
      <c r="H272" s="83" t="s">
        <v>206</v>
      </c>
      <c r="I272" s="85">
        <v>0</v>
      </c>
      <c r="J272" s="86">
        <f t="shared" si="93"/>
        <v>0</v>
      </c>
      <c r="K272" s="87"/>
      <c r="L272" s="88">
        <f t="shared" si="94"/>
        <v>0</v>
      </c>
      <c r="M272" s="88">
        <f t="shared" si="95"/>
        <v>0</v>
      </c>
      <c r="N272" s="85">
        <v>0</v>
      </c>
      <c r="O272" s="87"/>
      <c r="P272" s="88">
        <f t="shared" si="96"/>
        <v>0</v>
      </c>
      <c r="Q272" s="81"/>
    </row>
    <row r="273" spans="1:17" ht="12" hidden="1" customHeight="1" x14ac:dyDescent="0.2">
      <c r="A273" s="335"/>
      <c r="B273" s="231" t="s">
        <v>203</v>
      </c>
      <c r="C273" s="83" t="s">
        <v>204</v>
      </c>
      <c r="D273" s="83" t="s">
        <v>205</v>
      </c>
      <c r="E273" s="83"/>
      <c r="F273" s="83"/>
      <c r="G273" s="84"/>
      <c r="H273" s="83" t="s">
        <v>206</v>
      </c>
      <c r="I273" s="85">
        <v>0</v>
      </c>
      <c r="J273" s="86">
        <f t="shared" si="93"/>
        <v>0</v>
      </c>
      <c r="K273" s="87"/>
      <c r="L273" s="88">
        <f t="shared" si="94"/>
        <v>0</v>
      </c>
      <c r="M273" s="88">
        <f t="shared" si="95"/>
        <v>0</v>
      </c>
      <c r="N273" s="85">
        <v>0</v>
      </c>
      <c r="O273" s="87"/>
      <c r="P273" s="88">
        <f t="shared" si="96"/>
        <v>0</v>
      </c>
      <c r="Q273" s="81"/>
    </row>
    <row r="274" spans="1:17" ht="12" hidden="1" customHeight="1" x14ac:dyDescent="0.2">
      <c r="A274" s="335"/>
      <c r="B274" s="231" t="s">
        <v>203</v>
      </c>
      <c r="C274" s="83" t="s">
        <v>204</v>
      </c>
      <c r="D274" s="83" t="s">
        <v>205</v>
      </c>
      <c r="E274" s="83"/>
      <c r="F274" s="83"/>
      <c r="G274" s="84"/>
      <c r="H274" s="83" t="s">
        <v>206</v>
      </c>
      <c r="I274" s="85">
        <v>0</v>
      </c>
      <c r="J274" s="86">
        <f t="shared" si="93"/>
        <v>0</v>
      </c>
      <c r="K274" s="87"/>
      <c r="L274" s="88">
        <f t="shared" si="94"/>
        <v>0</v>
      </c>
      <c r="M274" s="88">
        <f t="shared" si="95"/>
        <v>0</v>
      </c>
      <c r="N274" s="85">
        <v>0</v>
      </c>
      <c r="O274" s="87"/>
      <c r="P274" s="88">
        <f t="shared" si="96"/>
        <v>0</v>
      </c>
      <c r="Q274" s="81"/>
    </row>
    <row r="275" spans="1:17" ht="12" hidden="1" customHeight="1" x14ac:dyDescent="0.2">
      <c r="A275" s="335"/>
      <c r="B275" s="231" t="s">
        <v>203</v>
      </c>
      <c r="C275" s="83" t="s">
        <v>204</v>
      </c>
      <c r="D275" s="83" t="s">
        <v>205</v>
      </c>
      <c r="E275" s="83"/>
      <c r="F275" s="83"/>
      <c r="G275" s="84"/>
      <c r="H275" s="83" t="s">
        <v>206</v>
      </c>
      <c r="I275" s="85">
        <v>0</v>
      </c>
      <c r="J275" s="86">
        <f t="shared" si="93"/>
        <v>0</v>
      </c>
      <c r="K275" s="87"/>
      <c r="L275" s="88">
        <f t="shared" si="94"/>
        <v>0</v>
      </c>
      <c r="M275" s="88">
        <f t="shared" si="95"/>
        <v>0</v>
      </c>
      <c r="N275" s="85">
        <v>0</v>
      </c>
      <c r="O275" s="87"/>
      <c r="P275" s="88">
        <f t="shared" si="96"/>
        <v>0</v>
      </c>
      <c r="Q275" s="81"/>
    </row>
    <row r="276" spans="1:17" ht="12" hidden="1" customHeight="1" x14ac:dyDescent="0.2">
      <c r="A276" s="335"/>
      <c r="B276" s="231" t="s">
        <v>203</v>
      </c>
      <c r="C276" s="83" t="s">
        <v>204</v>
      </c>
      <c r="D276" s="83" t="s">
        <v>205</v>
      </c>
      <c r="E276" s="83"/>
      <c r="F276" s="83"/>
      <c r="G276" s="84"/>
      <c r="H276" s="83" t="s">
        <v>206</v>
      </c>
      <c r="I276" s="85">
        <v>0</v>
      </c>
      <c r="J276" s="86">
        <f t="shared" si="93"/>
        <v>0</v>
      </c>
      <c r="K276" s="87"/>
      <c r="L276" s="88">
        <f t="shared" si="94"/>
        <v>0</v>
      </c>
      <c r="M276" s="88">
        <f t="shared" si="95"/>
        <v>0</v>
      </c>
      <c r="N276" s="85">
        <v>0</v>
      </c>
      <c r="O276" s="87"/>
      <c r="P276" s="88">
        <f t="shared" si="96"/>
        <v>0</v>
      </c>
      <c r="Q276" s="81"/>
    </row>
    <row r="277" spans="1:17" ht="12" hidden="1" customHeight="1" x14ac:dyDescent="0.2">
      <c r="A277" s="335"/>
      <c r="B277" s="231" t="s">
        <v>203</v>
      </c>
      <c r="C277" s="83" t="s">
        <v>204</v>
      </c>
      <c r="D277" s="83" t="s">
        <v>205</v>
      </c>
      <c r="E277" s="83"/>
      <c r="F277" s="83"/>
      <c r="G277" s="84"/>
      <c r="H277" s="83" t="s">
        <v>206</v>
      </c>
      <c r="I277" s="85">
        <v>0</v>
      </c>
      <c r="J277" s="86">
        <f t="shared" si="93"/>
        <v>0</v>
      </c>
      <c r="K277" s="87"/>
      <c r="L277" s="88">
        <f t="shared" si="94"/>
        <v>0</v>
      </c>
      <c r="M277" s="88">
        <f t="shared" si="95"/>
        <v>0</v>
      </c>
      <c r="N277" s="85">
        <v>0</v>
      </c>
      <c r="O277" s="87"/>
      <c r="P277" s="88">
        <f t="shared" si="96"/>
        <v>0</v>
      </c>
      <c r="Q277" s="81"/>
    </row>
    <row r="278" spans="1:17" ht="12" hidden="1" customHeight="1" x14ac:dyDescent="0.2">
      <c r="A278" s="335"/>
      <c r="B278" s="172" t="s">
        <v>202</v>
      </c>
      <c r="C278" s="173"/>
      <c r="D278" s="167"/>
      <c r="E278" s="173"/>
      <c r="F278" s="173"/>
      <c r="G278" s="174"/>
      <c r="H278" s="174"/>
      <c r="I278" s="167"/>
      <c r="J278" s="169"/>
      <c r="K278" s="170"/>
      <c r="L278" s="171"/>
      <c r="M278" s="171"/>
      <c r="N278" s="167"/>
      <c r="O278" s="170"/>
      <c r="P278" s="171"/>
      <c r="Q278" s="81"/>
    </row>
    <row r="279" spans="1:17" ht="12" hidden="1" customHeight="1" x14ac:dyDescent="0.2">
      <c r="A279" s="335"/>
      <c r="B279" s="231" t="s">
        <v>203</v>
      </c>
      <c r="C279" s="83" t="s">
        <v>204</v>
      </c>
      <c r="D279" s="83" t="s">
        <v>205</v>
      </c>
      <c r="E279" s="83"/>
      <c r="F279" s="83"/>
      <c r="G279" s="84"/>
      <c r="H279" s="83" t="s">
        <v>206</v>
      </c>
      <c r="I279" s="85">
        <v>0</v>
      </c>
      <c r="J279" s="86">
        <f t="shared" ref="J279:J288" si="97">G279*I279</f>
        <v>0</v>
      </c>
      <c r="K279" s="87"/>
      <c r="L279" s="88">
        <f t="shared" ref="L279:L288" si="98">(J279*K279)</f>
        <v>0</v>
      </c>
      <c r="M279" s="88">
        <f t="shared" ref="M279:M288" si="99">J279+L279</f>
        <v>0</v>
      </c>
      <c r="N279" s="85">
        <v>0</v>
      </c>
      <c r="O279" s="87"/>
      <c r="P279" s="88">
        <f>O279*N279</f>
        <v>0</v>
      </c>
      <c r="Q279" s="81"/>
    </row>
    <row r="280" spans="1:17" ht="12" hidden="1" customHeight="1" x14ac:dyDescent="0.2">
      <c r="A280" s="335"/>
      <c r="B280" s="231" t="s">
        <v>203</v>
      </c>
      <c r="C280" s="83" t="s">
        <v>204</v>
      </c>
      <c r="D280" s="83" t="s">
        <v>205</v>
      </c>
      <c r="E280" s="83"/>
      <c r="F280" s="83"/>
      <c r="G280" s="84"/>
      <c r="H280" s="83" t="s">
        <v>206</v>
      </c>
      <c r="I280" s="85">
        <v>0</v>
      </c>
      <c r="J280" s="86">
        <f t="shared" si="97"/>
        <v>0</v>
      </c>
      <c r="K280" s="87"/>
      <c r="L280" s="88">
        <f t="shared" si="98"/>
        <v>0</v>
      </c>
      <c r="M280" s="88">
        <f t="shared" si="99"/>
        <v>0</v>
      </c>
      <c r="N280" s="85">
        <v>0</v>
      </c>
      <c r="O280" s="87"/>
      <c r="P280" s="88">
        <f>O280*N280</f>
        <v>0</v>
      </c>
      <c r="Q280" s="81"/>
    </row>
    <row r="281" spans="1:17" ht="12" hidden="1" customHeight="1" x14ac:dyDescent="0.2">
      <c r="A281" s="335"/>
      <c r="B281" s="231" t="s">
        <v>203</v>
      </c>
      <c r="C281" s="83" t="s">
        <v>204</v>
      </c>
      <c r="D281" s="83" t="s">
        <v>205</v>
      </c>
      <c r="E281" s="83"/>
      <c r="F281" s="83"/>
      <c r="G281" s="84"/>
      <c r="H281" s="83" t="s">
        <v>206</v>
      </c>
      <c r="I281" s="85">
        <v>0</v>
      </c>
      <c r="J281" s="86">
        <f t="shared" si="97"/>
        <v>0</v>
      </c>
      <c r="K281" s="87"/>
      <c r="L281" s="88">
        <f t="shared" si="98"/>
        <v>0</v>
      </c>
      <c r="M281" s="88">
        <f t="shared" si="99"/>
        <v>0</v>
      </c>
      <c r="N281" s="85">
        <v>0</v>
      </c>
      <c r="O281" s="87"/>
      <c r="P281" s="88">
        <f>O281*N281</f>
        <v>0</v>
      </c>
      <c r="Q281" s="81"/>
    </row>
    <row r="282" spans="1:17" ht="12" hidden="1" customHeight="1" x14ac:dyDescent="0.2">
      <c r="A282" s="335"/>
      <c r="B282" s="231" t="s">
        <v>203</v>
      </c>
      <c r="C282" s="83" t="s">
        <v>204</v>
      </c>
      <c r="D282" s="83" t="s">
        <v>205</v>
      </c>
      <c r="E282" s="83"/>
      <c r="F282" s="83"/>
      <c r="G282" s="84"/>
      <c r="H282" s="83" t="s">
        <v>206</v>
      </c>
      <c r="I282" s="85">
        <v>0</v>
      </c>
      <c r="J282" s="86">
        <f t="shared" si="97"/>
        <v>0</v>
      </c>
      <c r="K282" s="87"/>
      <c r="L282" s="88">
        <f t="shared" si="98"/>
        <v>0</v>
      </c>
      <c r="M282" s="88">
        <f t="shared" si="99"/>
        <v>0</v>
      </c>
      <c r="N282" s="85">
        <v>0</v>
      </c>
      <c r="O282" s="87"/>
      <c r="P282" s="88">
        <f t="shared" ref="P282:P288" si="100">O282*N282</f>
        <v>0</v>
      </c>
      <c r="Q282" s="81"/>
    </row>
    <row r="283" spans="1:17" ht="12" hidden="1" customHeight="1" x14ac:dyDescent="0.2">
      <c r="A283" s="335"/>
      <c r="B283" s="231" t="s">
        <v>203</v>
      </c>
      <c r="C283" s="83" t="s">
        <v>204</v>
      </c>
      <c r="D283" s="83" t="s">
        <v>205</v>
      </c>
      <c r="E283" s="83"/>
      <c r="F283" s="83"/>
      <c r="G283" s="84"/>
      <c r="H283" s="83" t="s">
        <v>206</v>
      </c>
      <c r="I283" s="85">
        <v>0</v>
      </c>
      <c r="J283" s="86">
        <f t="shared" si="97"/>
        <v>0</v>
      </c>
      <c r="K283" s="87"/>
      <c r="L283" s="88">
        <f t="shared" si="98"/>
        <v>0</v>
      </c>
      <c r="M283" s="88">
        <f t="shared" si="99"/>
        <v>0</v>
      </c>
      <c r="N283" s="85">
        <v>0</v>
      </c>
      <c r="O283" s="87"/>
      <c r="P283" s="88">
        <f t="shared" si="100"/>
        <v>0</v>
      </c>
      <c r="Q283" s="81"/>
    </row>
    <row r="284" spans="1:17" ht="12" hidden="1" customHeight="1" x14ac:dyDescent="0.2">
      <c r="A284" s="335"/>
      <c r="B284" s="231" t="s">
        <v>203</v>
      </c>
      <c r="C284" s="83" t="s">
        <v>204</v>
      </c>
      <c r="D284" s="83" t="s">
        <v>205</v>
      </c>
      <c r="E284" s="83"/>
      <c r="F284" s="83"/>
      <c r="G284" s="84"/>
      <c r="H284" s="83" t="s">
        <v>206</v>
      </c>
      <c r="I284" s="85">
        <v>0</v>
      </c>
      <c r="J284" s="86">
        <f t="shared" si="97"/>
        <v>0</v>
      </c>
      <c r="K284" s="87"/>
      <c r="L284" s="88">
        <f t="shared" si="98"/>
        <v>0</v>
      </c>
      <c r="M284" s="88">
        <f t="shared" si="99"/>
        <v>0</v>
      </c>
      <c r="N284" s="85">
        <v>0</v>
      </c>
      <c r="O284" s="87"/>
      <c r="P284" s="88">
        <f>O284*N284</f>
        <v>0</v>
      </c>
      <c r="Q284" s="81"/>
    </row>
    <row r="285" spans="1:17" ht="12" hidden="1" customHeight="1" x14ac:dyDescent="0.2">
      <c r="A285" s="335"/>
      <c r="B285" s="231" t="s">
        <v>203</v>
      </c>
      <c r="C285" s="83" t="s">
        <v>204</v>
      </c>
      <c r="D285" s="83" t="s">
        <v>205</v>
      </c>
      <c r="E285" s="83"/>
      <c r="F285" s="83"/>
      <c r="G285" s="84"/>
      <c r="H285" s="83" t="s">
        <v>206</v>
      </c>
      <c r="I285" s="85">
        <v>0</v>
      </c>
      <c r="J285" s="86">
        <f t="shared" si="97"/>
        <v>0</v>
      </c>
      <c r="K285" s="87"/>
      <c r="L285" s="88">
        <f t="shared" si="98"/>
        <v>0</v>
      </c>
      <c r="M285" s="88">
        <f t="shared" si="99"/>
        <v>0</v>
      </c>
      <c r="N285" s="85">
        <v>0</v>
      </c>
      <c r="O285" s="87"/>
      <c r="P285" s="88">
        <f t="shared" si="100"/>
        <v>0</v>
      </c>
      <c r="Q285" s="81"/>
    </row>
    <row r="286" spans="1:17" ht="12" hidden="1" customHeight="1" x14ac:dyDescent="0.2">
      <c r="A286" s="335"/>
      <c r="B286" s="231" t="s">
        <v>203</v>
      </c>
      <c r="C286" s="83" t="s">
        <v>204</v>
      </c>
      <c r="D286" s="83" t="s">
        <v>205</v>
      </c>
      <c r="E286" s="83"/>
      <c r="F286" s="83"/>
      <c r="G286" s="84"/>
      <c r="H286" s="83" t="s">
        <v>206</v>
      </c>
      <c r="I286" s="85">
        <v>0</v>
      </c>
      <c r="J286" s="86">
        <f t="shared" si="97"/>
        <v>0</v>
      </c>
      <c r="K286" s="87"/>
      <c r="L286" s="88">
        <f t="shared" si="98"/>
        <v>0</v>
      </c>
      <c r="M286" s="88">
        <f t="shared" si="99"/>
        <v>0</v>
      </c>
      <c r="N286" s="85">
        <v>0</v>
      </c>
      <c r="O286" s="87"/>
      <c r="P286" s="88">
        <f t="shared" si="100"/>
        <v>0</v>
      </c>
      <c r="Q286" s="81"/>
    </row>
    <row r="287" spans="1:17" ht="12" hidden="1" customHeight="1" x14ac:dyDescent="0.2">
      <c r="A287" s="335"/>
      <c r="B287" s="231" t="s">
        <v>203</v>
      </c>
      <c r="C287" s="83" t="s">
        <v>204</v>
      </c>
      <c r="D287" s="83" t="s">
        <v>205</v>
      </c>
      <c r="E287" s="83"/>
      <c r="F287" s="83"/>
      <c r="G287" s="84"/>
      <c r="H287" s="83" t="s">
        <v>206</v>
      </c>
      <c r="I287" s="85">
        <v>0</v>
      </c>
      <c r="J287" s="86">
        <f t="shared" si="97"/>
        <v>0</v>
      </c>
      <c r="K287" s="87"/>
      <c r="L287" s="88">
        <f t="shared" si="98"/>
        <v>0</v>
      </c>
      <c r="M287" s="88">
        <f t="shared" si="99"/>
        <v>0</v>
      </c>
      <c r="N287" s="85">
        <v>0</v>
      </c>
      <c r="O287" s="87"/>
      <c r="P287" s="88">
        <f t="shared" si="100"/>
        <v>0</v>
      </c>
      <c r="Q287" s="81"/>
    </row>
    <row r="288" spans="1:17" ht="12" hidden="1" customHeight="1" x14ac:dyDescent="0.2">
      <c r="A288" s="335"/>
      <c r="B288" s="231" t="s">
        <v>203</v>
      </c>
      <c r="C288" s="83" t="s">
        <v>204</v>
      </c>
      <c r="D288" s="83" t="s">
        <v>205</v>
      </c>
      <c r="E288" s="83"/>
      <c r="F288" s="83"/>
      <c r="G288" s="84"/>
      <c r="H288" s="83" t="s">
        <v>206</v>
      </c>
      <c r="I288" s="85">
        <v>0</v>
      </c>
      <c r="J288" s="86">
        <f t="shared" si="97"/>
        <v>0</v>
      </c>
      <c r="K288" s="87"/>
      <c r="L288" s="88">
        <f t="shared" si="98"/>
        <v>0</v>
      </c>
      <c r="M288" s="88">
        <f t="shared" si="99"/>
        <v>0</v>
      </c>
      <c r="N288" s="85">
        <v>0</v>
      </c>
      <c r="O288" s="87"/>
      <c r="P288" s="88">
        <f t="shared" si="100"/>
        <v>0</v>
      </c>
      <c r="Q288" s="81"/>
    </row>
    <row r="289" spans="1:18" s="34" customFormat="1" hidden="1" x14ac:dyDescent="0.2">
      <c r="A289" s="335"/>
      <c r="B289" s="273" t="s">
        <v>207</v>
      </c>
      <c r="C289" s="245"/>
      <c r="D289" s="246"/>
      <c r="E289" s="94"/>
      <c r="F289" s="94"/>
      <c r="G289" s="112"/>
      <c r="H289" s="112"/>
      <c r="I289" s="247"/>
      <c r="J289" s="252">
        <f>SUM(J246:J255,J257:J266,J268:J277,J279:J288)</f>
        <v>0</v>
      </c>
      <c r="K289" s="97"/>
      <c r="L289" s="252">
        <f>SUM(L246:L255,L257:L266,L268:L277,L279:L288)</f>
        <v>0</v>
      </c>
      <c r="M289" s="252">
        <f>SUM(M246:M255,M257:M266,M268:M277,M279:M288)</f>
        <v>0</v>
      </c>
      <c r="N289" s="252">
        <f>SUM(N246:N255,N257:N266,N268:N277,N279:N288)</f>
        <v>0</v>
      </c>
      <c r="O289" s="96"/>
      <c r="P289" s="252">
        <f>SUM(P246:P255,P257:P266,P268:P277,P279:P288)</f>
        <v>0</v>
      </c>
      <c r="Q289" s="80"/>
    </row>
    <row r="290" spans="1:18" ht="28.15" hidden="1" customHeight="1" x14ac:dyDescent="0.2">
      <c r="A290" s="335"/>
      <c r="B290" s="261" t="s">
        <v>208</v>
      </c>
      <c r="C290" s="274" t="str">
        <f>A245</f>
        <v>vul de te realiseren resultaten / realisatie-indicatoren in</v>
      </c>
      <c r="D290" s="275"/>
      <c r="E290" s="253"/>
      <c r="F290" s="254"/>
      <c r="G290" s="255"/>
      <c r="H290" s="254"/>
      <c r="I290" s="256"/>
      <c r="J290" s="257"/>
      <c r="K290" s="258"/>
      <c r="L290" s="259"/>
      <c r="M290" s="259"/>
      <c r="N290" s="256"/>
      <c r="O290" s="258"/>
      <c r="P290" s="260"/>
    </row>
    <row r="291" spans="1:18" ht="36" hidden="1" x14ac:dyDescent="0.2">
      <c r="A291" s="335"/>
      <c r="B291" s="233" t="s">
        <v>209</v>
      </c>
      <c r="C291" s="8" t="s">
        <v>210</v>
      </c>
      <c r="D291" s="8" t="s">
        <v>211</v>
      </c>
      <c r="E291" s="328" t="s">
        <v>212</v>
      </c>
      <c r="F291" s="329"/>
      <c r="G291" s="330"/>
      <c r="H291" s="243" t="s">
        <v>213</v>
      </c>
      <c r="I291" s="9" t="s">
        <v>214</v>
      </c>
      <c r="J291" s="263"/>
      <c r="K291" s="264"/>
      <c r="L291" s="265"/>
      <c r="M291" s="152" t="s">
        <v>215</v>
      </c>
      <c r="N291" s="91" t="s">
        <v>197</v>
      </c>
      <c r="O291" s="92" t="s">
        <v>198</v>
      </c>
      <c r="P291" s="13" t="s">
        <v>199</v>
      </c>
      <c r="Q291" s="93"/>
    </row>
    <row r="292" spans="1:18" ht="12.75" hidden="1" customHeight="1" x14ac:dyDescent="0.2">
      <c r="A292" s="335"/>
      <c r="B292" s="232" t="s">
        <v>17</v>
      </c>
      <c r="C292" s="83"/>
      <c r="D292" s="83"/>
      <c r="E292" s="325" t="s">
        <v>16</v>
      </c>
      <c r="F292" s="326"/>
      <c r="G292" s="327"/>
      <c r="H292" s="238">
        <v>0</v>
      </c>
      <c r="I292" s="262">
        <f>IFERROR(VLOOKUP(E292,definities!$F$2:$G$8,2,FALSE),"")</f>
        <v>5</v>
      </c>
      <c r="J292" s="154"/>
      <c r="K292" s="266"/>
      <c r="L292" s="155"/>
      <c r="M292" s="153">
        <f t="shared" ref="M292:M298" si="101">IFERROR(H292*I292,"")</f>
        <v>0</v>
      </c>
      <c r="N292" s="240">
        <f>M292</f>
        <v>0</v>
      </c>
      <c r="O292" s="87"/>
      <c r="P292" s="88">
        <f>N292*O292</f>
        <v>0</v>
      </c>
      <c r="Q292" s="81"/>
    </row>
    <row r="293" spans="1:18" ht="12.75" hidden="1" customHeight="1" x14ac:dyDescent="0.2">
      <c r="A293" s="335"/>
      <c r="B293" s="232" t="s">
        <v>17</v>
      </c>
      <c r="C293" s="83"/>
      <c r="D293" s="83"/>
      <c r="E293" s="325" t="s">
        <v>22</v>
      </c>
      <c r="F293" s="326"/>
      <c r="G293" s="327"/>
      <c r="H293" s="238">
        <v>0</v>
      </c>
      <c r="I293" s="262">
        <f>IFERROR(VLOOKUP(E293,definities!$F$2:$G$8,2,FALSE),"")</f>
        <v>40</v>
      </c>
      <c r="J293" s="154"/>
      <c r="K293" s="266"/>
      <c r="L293" s="155"/>
      <c r="M293" s="153">
        <f t="shared" si="101"/>
        <v>0</v>
      </c>
      <c r="N293" s="240">
        <f t="shared" ref="N293:N298" si="102">M293</f>
        <v>0</v>
      </c>
      <c r="O293" s="87"/>
      <c r="P293" s="88">
        <f t="shared" ref="P293:P298" si="103">O293*N293</f>
        <v>0</v>
      </c>
      <c r="Q293" s="81"/>
    </row>
    <row r="294" spans="1:18" ht="12.75" hidden="1" customHeight="1" x14ac:dyDescent="0.2">
      <c r="A294" s="335"/>
      <c r="B294" s="232" t="s">
        <v>17</v>
      </c>
      <c r="C294" s="83"/>
      <c r="D294" s="83"/>
      <c r="E294" s="325" t="s">
        <v>26</v>
      </c>
      <c r="F294" s="326"/>
      <c r="G294" s="327"/>
      <c r="H294" s="238">
        <v>0</v>
      </c>
      <c r="I294" s="262">
        <f>IFERROR(VLOOKUP(E294,definities!$F$2:$G$8,2,FALSE),"")</f>
        <v>40</v>
      </c>
      <c r="J294" s="154"/>
      <c r="K294" s="266"/>
      <c r="L294" s="155"/>
      <c r="M294" s="153">
        <f t="shared" si="101"/>
        <v>0</v>
      </c>
      <c r="N294" s="240">
        <f t="shared" si="102"/>
        <v>0</v>
      </c>
      <c r="O294" s="87"/>
      <c r="P294" s="88">
        <f t="shared" si="103"/>
        <v>0</v>
      </c>
      <c r="Q294" s="81"/>
    </row>
    <row r="295" spans="1:18" ht="12.75" hidden="1" customHeight="1" x14ac:dyDescent="0.2">
      <c r="A295" s="335"/>
      <c r="B295" s="232" t="s">
        <v>17</v>
      </c>
      <c r="C295" s="83"/>
      <c r="D295" s="83"/>
      <c r="E295" s="325" t="s">
        <v>29</v>
      </c>
      <c r="F295" s="326"/>
      <c r="G295" s="327"/>
      <c r="H295" s="238">
        <v>0</v>
      </c>
      <c r="I295" s="262">
        <f>IFERROR(VLOOKUP(E295,definities!$F$2:$G$8,2,FALSE),"")</f>
        <v>54</v>
      </c>
      <c r="J295" s="154"/>
      <c r="K295" s="266"/>
      <c r="L295" s="155"/>
      <c r="M295" s="153">
        <f t="shared" si="101"/>
        <v>0</v>
      </c>
      <c r="N295" s="240">
        <f t="shared" si="102"/>
        <v>0</v>
      </c>
      <c r="O295" s="87"/>
      <c r="P295" s="88">
        <f t="shared" si="103"/>
        <v>0</v>
      </c>
      <c r="Q295" s="81"/>
    </row>
    <row r="296" spans="1:18" ht="12.75" hidden="1" customHeight="1" x14ac:dyDescent="0.2">
      <c r="A296" s="335"/>
      <c r="B296" s="232" t="s">
        <v>17</v>
      </c>
      <c r="C296" s="83"/>
      <c r="D296" s="83"/>
      <c r="E296" s="325" t="s">
        <v>31</v>
      </c>
      <c r="F296" s="326"/>
      <c r="G296" s="327"/>
      <c r="H296" s="238">
        <v>0</v>
      </c>
      <c r="I296" s="262">
        <f>IFERROR(VLOOKUP(E296,definities!$F$2:$G$8,2,FALSE),"")</f>
        <v>68</v>
      </c>
      <c r="J296" s="154"/>
      <c r="K296" s="266"/>
      <c r="L296" s="155"/>
      <c r="M296" s="153">
        <f t="shared" si="101"/>
        <v>0</v>
      </c>
      <c r="N296" s="240">
        <f t="shared" si="102"/>
        <v>0</v>
      </c>
      <c r="O296" s="87"/>
      <c r="P296" s="88">
        <f t="shared" si="103"/>
        <v>0</v>
      </c>
      <c r="Q296" s="81"/>
    </row>
    <row r="297" spans="1:18" ht="12.75" hidden="1" customHeight="1" x14ac:dyDescent="0.2">
      <c r="A297" s="335"/>
      <c r="B297" s="232" t="s">
        <v>17</v>
      </c>
      <c r="C297" s="83"/>
      <c r="D297" s="83"/>
      <c r="E297" s="325" t="s">
        <v>33</v>
      </c>
      <c r="F297" s="326"/>
      <c r="G297" s="327"/>
      <c r="H297" s="238">
        <v>0</v>
      </c>
      <c r="I297" s="262">
        <f>IFERROR(VLOOKUP(E297,definities!$F$2:$G$8,2,FALSE),"")</f>
        <v>89</v>
      </c>
      <c r="J297" s="154"/>
      <c r="K297" s="266"/>
      <c r="L297" s="155"/>
      <c r="M297" s="153">
        <f t="shared" si="101"/>
        <v>0</v>
      </c>
      <c r="N297" s="240">
        <f t="shared" si="102"/>
        <v>0</v>
      </c>
      <c r="O297" s="87"/>
      <c r="P297" s="88">
        <f t="shared" si="103"/>
        <v>0</v>
      </c>
      <c r="Q297" s="81"/>
    </row>
    <row r="298" spans="1:18" ht="12.75" hidden="1" customHeight="1" x14ac:dyDescent="0.2">
      <c r="A298" s="336"/>
      <c r="B298" s="232" t="s">
        <v>17</v>
      </c>
      <c r="C298" s="83"/>
      <c r="D298" s="83"/>
      <c r="E298" s="325" t="s">
        <v>35</v>
      </c>
      <c r="F298" s="326"/>
      <c r="G298" s="327"/>
      <c r="H298" s="238">
        <v>0</v>
      </c>
      <c r="I298" s="262">
        <f>IFERROR(VLOOKUP(E298,definities!$F$2:$G$8,2,FALSE),"")</f>
        <v>108</v>
      </c>
      <c r="J298" s="156"/>
      <c r="K298" s="267"/>
      <c r="L298" s="157"/>
      <c r="M298" s="153">
        <f t="shared" si="101"/>
        <v>0</v>
      </c>
      <c r="N298" s="240">
        <f t="shared" si="102"/>
        <v>0</v>
      </c>
      <c r="O298" s="87"/>
      <c r="P298" s="88">
        <f t="shared" si="103"/>
        <v>0</v>
      </c>
      <c r="Q298" s="81"/>
    </row>
    <row r="299" spans="1:18" s="34" customFormat="1" hidden="1" x14ac:dyDescent="0.2">
      <c r="A299" s="242"/>
      <c r="B299" s="245" t="s">
        <v>216</v>
      </c>
      <c r="C299" s="94"/>
      <c r="D299" s="246"/>
      <c r="E299" s="94"/>
      <c r="F299" s="94"/>
      <c r="G299" s="112"/>
      <c r="H299" s="112"/>
      <c r="I299" s="247"/>
      <c r="J299" s="268"/>
      <c r="K299" s="269"/>
      <c r="L299" s="270"/>
      <c r="M299" s="248">
        <f>SUM(M292:M298)</f>
        <v>0</v>
      </c>
      <c r="N299" s="248">
        <f>SUM(N292:N298)</f>
        <v>0</v>
      </c>
      <c r="O299" s="96"/>
      <c r="P299" s="248">
        <f>SUM(P292:P298)</f>
        <v>0</v>
      </c>
      <c r="Q299" s="80"/>
    </row>
    <row r="300" spans="1:18" s="34" customFormat="1" hidden="1" x14ac:dyDescent="0.2">
      <c r="A300" s="242"/>
      <c r="B300" s="245" t="s">
        <v>217</v>
      </c>
      <c r="C300" s="94"/>
      <c r="D300" s="246"/>
      <c r="E300" s="94"/>
      <c r="F300" s="94"/>
      <c r="G300" s="112"/>
      <c r="H300" s="112"/>
      <c r="I300" s="247"/>
      <c r="J300" s="271">
        <f>J289</f>
        <v>0</v>
      </c>
      <c r="K300" s="96"/>
      <c r="L300" s="271">
        <f>L289</f>
        <v>0</v>
      </c>
      <c r="M300" s="272">
        <f>SUM(M299,M289)</f>
        <v>0</v>
      </c>
      <c r="N300" s="272">
        <f>SUM(N299,N289)</f>
        <v>0</v>
      </c>
      <c r="O300" s="96"/>
      <c r="P300" s="272">
        <f>SUM(P299,P289)</f>
        <v>0</v>
      </c>
      <c r="Q300" s="80"/>
    </row>
    <row r="301" spans="1:18" ht="12.75" hidden="1" thickBot="1" x14ac:dyDescent="0.25">
      <c r="A301" s="117"/>
      <c r="D301" s="119"/>
      <c r="J301" s="120"/>
      <c r="K301" s="121"/>
      <c r="O301" s="121"/>
      <c r="P301" s="122"/>
    </row>
    <row r="302" spans="1:18" s="34" customFormat="1" x14ac:dyDescent="0.2">
      <c r="A302" s="317" t="s">
        <v>222</v>
      </c>
      <c r="B302" s="276"/>
      <c r="C302" s="276"/>
      <c r="D302" s="277"/>
      <c r="E302" s="278"/>
      <c r="F302" s="276"/>
      <c r="G302" s="276"/>
      <c r="H302" s="276"/>
      <c r="I302" s="276"/>
      <c r="J302" s="279">
        <f>SUM(J64,J123,J182,J241,J300)</f>
        <v>0</v>
      </c>
      <c r="K302" s="280"/>
      <c r="L302" s="279">
        <f>SUM(L64,L123,L182,L241,L300)</f>
        <v>0</v>
      </c>
      <c r="M302" s="279">
        <f>SUM(M64,M123,M182,M241,M300)</f>
        <v>0</v>
      </c>
      <c r="N302" s="279">
        <f>SUM(N64,N123,N182,N241,N300)</f>
        <v>0</v>
      </c>
      <c r="O302" s="280"/>
      <c r="P302" s="281">
        <f>SUM(P64,P123,P182,P241,P300)</f>
        <v>0</v>
      </c>
      <c r="Q302" s="123"/>
      <c r="R302" s="123"/>
    </row>
    <row r="303" spans="1:18" s="34" customFormat="1" ht="36.75" thickBot="1" x14ac:dyDescent="0.25">
      <c r="A303" s="282"/>
      <c r="B303" s="283"/>
      <c r="C303" s="284"/>
      <c r="D303" s="285"/>
      <c r="E303" s="284"/>
      <c r="F303" s="284"/>
      <c r="G303" s="286"/>
      <c r="H303" s="285"/>
      <c r="I303" s="285"/>
      <c r="J303" s="287" t="s">
        <v>193</v>
      </c>
      <c r="K303" s="288"/>
      <c r="L303" s="289" t="s">
        <v>195</v>
      </c>
      <c r="M303" s="289" t="s">
        <v>196</v>
      </c>
      <c r="N303" s="290" t="s">
        <v>197</v>
      </c>
      <c r="O303" s="288"/>
      <c r="P303" s="291" t="s">
        <v>199</v>
      </c>
      <c r="Q303" s="35"/>
    </row>
  </sheetData>
  <mergeCells count="58">
    <mergeCell ref="E116:G116"/>
    <mergeCell ref="H2:I2"/>
    <mergeCell ref="H3:I3"/>
    <mergeCell ref="J2:P2"/>
    <mergeCell ref="J3:P3"/>
    <mergeCell ref="C2:G2"/>
    <mergeCell ref="C3:G3"/>
    <mergeCell ref="E62:G62"/>
    <mergeCell ref="C4:G4"/>
    <mergeCell ref="E55:G55"/>
    <mergeCell ref="A8:P8"/>
    <mergeCell ref="J55:L63"/>
    <mergeCell ref="E60:G60"/>
    <mergeCell ref="A245:A298"/>
    <mergeCell ref="E180:G180"/>
    <mergeCell ref="E232:G232"/>
    <mergeCell ref="E233:G233"/>
    <mergeCell ref="E234:G234"/>
    <mergeCell ref="E235:G235"/>
    <mergeCell ref="E236:G236"/>
    <mergeCell ref="A186:A241"/>
    <mergeCell ref="A127:A182"/>
    <mergeCell ref="A184:P184"/>
    <mergeCell ref="A243:P243"/>
    <mergeCell ref="E178:G178"/>
    <mergeCell ref="E179:G179"/>
    <mergeCell ref="E173:G173"/>
    <mergeCell ref="E174:G174"/>
    <mergeCell ref="E175:G175"/>
    <mergeCell ref="A125:P125"/>
    <mergeCell ref="A66:P66"/>
    <mergeCell ref="E56:G56"/>
    <mergeCell ref="E57:G57"/>
    <mergeCell ref="E58:G58"/>
    <mergeCell ref="E59:G59"/>
    <mergeCell ref="E61:G61"/>
    <mergeCell ref="E117:G117"/>
    <mergeCell ref="E118:G118"/>
    <mergeCell ref="E119:G119"/>
    <mergeCell ref="E120:G120"/>
    <mergeCell ref="E121:G121"/>
    <mergeCell ref="E114:G114"/>
    <mergeCell ref="E115:G115"/>
    <mergeCell ref="A9:A64"/>
    <mergeCell ref="A68:A123"/>
    <mergeCell ref="E176:G176"/>
    <mergeCell ref="E291:G291"/>
    <mergeCell ref="E292:G292"/>
    <mergeCell ref="E298:G298"/>
    <mergeCell ref="E293:G293"/>
    <mergeCell ref="E294:G294"/>
    <mergeCell ref="E295:G295"/>
    <mergeCell ref="E296:G296"/>
    <mergeCell ref="E297:G297"/>
    <mergeCell ref="E177:G177"/>
    <mergeCell ref="E237:G237"/>
    <mergeCell ref="E238:G238"/>
    <mergeCell ref="E239:G239"/>
  </mergeCells>
  <dataValidations count="1">
    <dataValidation type="list" allowBlank="1" showInputMessage="1" showErrorMessage="1" sqref="C6" xr:uid="{8318B0DF-DAFB-40F9-B453-327B672CCD11}">
      <formula1>"1,2,3,4,5"</formula1>
    </dataValidation>
  </dataValidations>
  <pageMargins left="0.7" right="0.7" top="0.75" bottom="0.75" header="0.3" footer="0.3"/>
  <pageSetup paperSize="9" orientation="portrait" verticalDpi="0" r:id="rId1"/>
  <ignoredErrors>
    <ignoredError sqref="P292" evalError="1"/>
  </ignoredError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error="U dient een keuze te maken" promptTitle="Kies" xr:uid="{F443CC58-9662-46D7-96F4-D8572D1FFFB8}">
          <x14:formula1>
            <xm:f>definities!$A$2:$A$3</xm:f>
          </x14:formula1>
          <xm:sqref>C279:C288 C21:C30 C10:C19 C32:C41 C128:C137 C80:C89 C91:C100 C102:C111 C150:C159 C198:C207 C209:C218 C43:C52 C187:C196 C139:C148 C257:C266 C161:C170 C268:C277 C220:C229 C246:C255 C69:C78</xm:sqref>
        </x14:dataValidation>
        <x14:dataValidation type="list" allowBlank="1" showInputMessage="1" showErrorMessage="1" promptTitle="Eenheid" prompt="Kies eenheid" xr:uid="{4B57651D-5208-441B-9409-5165E993196E}">
          <x14:formula1>
            <xm:f>definities!$B$2:$B$9</xm:f>
          </x14:formula1>
          <xm:sqref>H21:H30 H139:H148 H128:H137 H43:H52 H150:H159 H198:H207 H187:H196 H102:H111 H209:H218 H80:H89 H32:H41 H268:H277 H91:H100 H220:H229 H10:H19 H257:H266 H161:H170 H279:H288 H246:H255 H69:H78</xm:sqref>
        </x14:dataValidation>
        <x14:dataValidation type="list" allowBlank="1" showInputMessage="1" showErrorMessage="1" promptTitle="Kies " prompt="alleen BTW-percentage invullen als BTW NIET kan worden verrekend of gecompenseerd. Als BTW wel verrekenbaar of compensabel is dit veld leeg laten!" xr:uid="{EF553E5E-44A4-4202-BA53-D1FECD3B8B18}">
          <x14:formula1>
            <xm:f>definities!$D$2:$D$5</xm:f>
          </x14:formula1>
          <xm:sqref>K279:K288 K220:K229 K139:K148 K21:K30 K91:K100 K69:K78 K80:K89 K209:K218 K102:K111 K187:K196 K198:K207 K150:K159 K43:K52 K128:K137 K257:K266 K268:K277 K161:K170 K10:K19 K246:K255 K32:K41</xm:sqref>
        </x14:dataValidation>
        <x14:dataValidation type="list" allowBlank="1" showInputMessage="1" showErrorMessage="1" xr:uid="{CEEB9471-FABB-45B5-BBF8-3962B0D2E938}">
          <x14:formula1>
            <xm:f>definities!$F$2:$F$8</xm:f>
          </x14:formula1>
          <xm:sqref>E233:E239 E115:E121 E292:E298 E174:E180 E56:E62</xm:sqref>
        </x14:dataValidation>
        <x14:dataValidation type="list" allowBlank="1" showInputMessage="1" showErrorMessage="1" promptTitle="Kies" prompt="Kostensoort" xr:uid="{FB57578F-9F2C-4755-9929-EFC49DE348C3}">
          <x14:formula1>
            <xm:f>definities!$C$2:$C$5</xm:f>
          </x14:formula1>
          <xm:sqref>D246:D255 D10:D19 D32:D41 D150:D159 D43:D52 D198:D207 D187:D196 D209:D218 D102:D111 D80:D89 D69:D78 D91:D100 D161:D170 D139:D148 D279:D288 D220:D229 D268:D277 D21:D30 D257:D266 D128:D137</xm:sqref>
        </x14:dataValidation>
        <x14:dataValidation type="list" allowBlank="1" showInputMessage="1" showErrorMessage="1" error="U dient een keuze te maken" promptTitle="Kies" xr:uid="{75E5599D-7C74-43E2-9C71-3C214BBE21D4}">
          <x14:formula1>
            <xm:f>definities!$C$2:$C$5</xm:f>
          </x14:formula1>
          <xm:sqref>D102:D111 D10:D19 D32:D41 D246:D255 D69:D78 D80:D89 D91:D100 D268:D277 D279:D288 D139:D148 D150:D159 D43:D52 D187:D196 D198:D207 D209:D218 D220:D229 D161:D170 D21:D30 D257:D266 D128:D137</xm:sqref>
        </x14:dataValidation>
        <x14:dataValidation type="list" allowBlank="1" showInputMessage="1" showErrorMessage="1" xr:uid="{7802899C-52CA-422F-B052-6A4A9F676472}">
          <x14:formula1>
            <xm:f>definities!$H$2:$H$6</xm:f>
          </x14:formula1>
          <xm:sqref>B56:B62</xm:sqref>
        </x14:dataValidation>
        <x14:dataValidation type="list" allowBlank="1" showInputMessage="1" showErrorMessage="1" xr:uid="{56DFC7E3-258F-46D4-810A-3A6AF98FE6DC}">
          <x14:formula1>
            <xm:f>definities!$I$2:$I$6</xm:f>
          </x14:formula1>
          <xm:sqref>B115:B121</xm:sqref>
        </x14:dataValidation>
        <x14:dataValidation type="list" allowBlank="1" showInputMessage="1" showErrorMessage="1" xr:uid="{74BCB121-8AB1-471B-9417-3E80D0CE2678}">
          <x14:formula1>
            <xm:f>definities!$J$2:$J$6</xm:f>
          </x14:formula1>
          <xm:sqref>B174:B180</xm:sqref>
        </x14:dataValidation>
        <x14:dataValidation type="list" allowBlank="1" showInputMessage="1" showErrorMessage="1" xr:uid="{5EC4BC29-E1B1-422A-892A-70EA7F786279}">
          <x14:formula1>
            <xm:f>definities!$K$2:$K$6</xm:f>
          </x14:formula1>
          <xm:sqref>B233:B239</xm:sqref>
        </x14:dataValidation>
        <x14:dataValidation type="list" allowBlank="1" showInputMessage="1" showErrorMessage="1" xr:uid="{2186C9CF-B4A6-4681-A0BD-BEDBF8E33DED}">
          <x14:formula1>
            <xm:f>definities!$L$2:$L$6</xm:f>
          </x14:formula1>
          <xm:sqref>B292:B298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107B-538C-4A16-94B7-29FF788897A1}">
  <sheetPr codeName="Blad4">
    <tabColor theme="9" tint="0.79998168889431442"/>
  </sheetPr>
  <dimension ref="A1:N288"/>
  <sheetViews>
    <sheetView zoomScaleNormal="100" workbookViewId="0">
      <pane ySplit="9" topLeftCell="A10" activePane="bottomLeft" state="frozen"/>
      <selection pane="bottomLeft" activeCell="J10" sqref="J10"/>
    </sheetView>
  </sheetViews>
  <sheetFormatPr defaultColWidth="9.140625" defaultRowHeight="12" x14ac:dyDescent="0.2"/>
  <cols>
    <col min="1" max="1" width="28" style="49" customWidth="1"/>
    <col min="2" max="2" width="26.140625" style="49" customWidth="1"/>
    <col min="3" max="3" width="17.85546875" style="59" customWidth="1"/>
    <col min="4" max="4" width="15.28515625" style="49" bestFit="1" customWidth="1"/>
    <col min="5" max="5" width="15.140625" style="49" customWidth="1"/>
    <col min="6" max="6" width="1.140625" style="49" customWidth="1"/>
    <col min="7" max="7" width="12.28515625" style="50" customWidth="1"/>
    <col min="8" max="8" width="11.7109375" style="50" customWidth="1"/>
    <col min="9" max="9" width="11.28515625" style="50" customWidth="1"/>
    <col min="10" max="10" width="10.85546875" style="50" customWidth="1"/>
    <col min="11" max="11" width="2.28515625" style="49" customWidth="1"/>
    <col min="12" max="12" width="11.5703125" style="49" customWidth="1"/>
    <col min="13" max="13" width="13.7109375" style="49" bestFit="1" customWidth="1"/>
    <col min="14" max="16384" width="9.140625" style="49"/>
  </cols>
  <sheetData>
    <row r="1" spans="1:10" ht="45" customHeight="1" x14ac:dyDescent="0.2">
      <c r="A1" s="63" t="s">
        <v>223</v>
      </c>
      <c r="B1" s="64"/>
      <c r="C1" s="65"/>
      <c r="D1" s="64"/>
      <c r="E1" s="64"/>
      <c r="F1" s="64"/>
      <c r="G1" s="66"/>
      <c r="H1" s="66"/>
      <c r="I1" s="66"/>
      <c r="J1" s="67"/>
    </row>
    <row r="2" spans="1:10" x14ac:dyDescent="0.2">
      <c r="A2" s="70" t="s">
        <v>224</v>
      </c>
      <c r="B2" s="49" t="str">
        <f>'1. Begroting'!C2</f>
        <v>XXXX</v>
      </c>
      <c r="G2" s="71" t="s">
        <v>178</v>
      </c>
      <c r="H2" s="72"/>
      <c r="I2" s="73">
        <f>'1. Begroting'!J2</f>
        <v>0</v>
      </c>
      <c r="J2" s="69"/>
    </row>
    <row r="3" spans="1:10" x14ac:dyDescent="0.2">
      <c r="A3" s="70" t="s">
        <v>179</v>
      </c>
      <c r="B3" s="49" t="str">
        <f>'1. Begroting'!C3</f>
        <v>YYYY</v>
      </c>
      <c r="G3" s="71" t="s">
        <v>181</v>
      </c>
      <c r="H3" s="72"/>
      <c r="I3" s="73">
        <f>'1. Begroting'!J3</f>
        <v>0</v>
      </c>
      <c r="J3" s="69"/>
    </row>
    <row r="4" spans="1:10" x14ac:dyDescent="0.2">
      <c r="A4" s="70" t="s">
        <v>182</v>
      </c>
      <c r="B4" s="49" t="str">
        <f>'1. Begroting'!C4</f>
        <v>ZZZZ</v>
      </c>
      <c r="G4" s="72"/>
      <c r="H4" s="72"/>
      <c r="J4" s="69"/>
    </row>
    <row r="5" spans="1:10" x14ac:dyDescent="0.2">
      <c r="A5" s="70"/>
      <c r="G5" s="72"/>
      <c r="H5" s="72"/>
      <c r="J5" s="69"/>
    </row>
    <row r="6" spans="1:10" x14ac:dyDescent="0.2">
      <c r="A6" s="70" t="s">
        <v>225</v>
      </c>
      <c r="B6" s="313">
        <v>1</v>
      </c>
      <c r="F6" s="52"/>
      <c r="G6" s="72"/>
      <c r="H6" s="72"/>
      <c r="J6" s="69"/>
    </row>
    <row r="7" spans="1:10" x14ac:dyDescent="0.2">
      <c r="A7" s="70"/>
      <c r="F7" s="52"/>
      <c r="G7" s="72"/>
      <c r="H7" s="72"/>
      <c r="J7" s="69"/>
    </row>
    <row r="8" spans="1:10" x14ac:dyDescent="0.2">
      <c r="A8" s="354" t="s">
        <v>200</v>
      </c>
      <c r="B8" s="355"/>
      <c r="C8" s="355"/>
      <c r="D8" s="355"/>
      <c r="E8" s="356"/>
      <c r="F8" s="183"/>
      <c r="G8" s="353" t="s">
        <v>226</v>
      </c>
      <c r="H8" s="353"/>
      <c r="I8" s="353"/>
      <c r="J8" s="353"/>
    </row>
    <row r="9" spans="1:10" s="34" customFormat="1" ht="24" x14ac:dyDescent="0.2">
      <c r="A9" s="15"/>
      <c r="B9" s="15" t="s">
        <v>227</v>
      </c>
      <c r="C9" s="13" t="s">
        <v>188</v>
      </c>
      <c r="D9" s="13" t="s">
        <v>189</v>
      </c>
      <c r="E9" s="13" t="s">
        <v>215</v>
      </c>
      <c r="F9" s="52"/>
      <c r="G9" s="14">
        <v>2025</v>
      </c>
      <c r="H9" s="14">
        <v>2026</v>
      </c>
      <c r="I9" s="14">
        <v>2027</v>
      </c>
      <c r="J9" s="14">
        <v>2028</v>
      </c>
    </row>
    <row r="10" spans="1:10" ht="12" customHeight="1" x14ac:dyDescent="0.2">
      <c r="A10" s="350" t="str">
        <f>'1. Begroting'!A9</f>
        <v>vul de te realiseren resultaten / realisatie-indicatoren in</v>
      </c>
      <c r="B10" s="179" t="str">
        <f>IF('1. Begroting'!B9="","",'1. Begroting'!B9)</f>
        <v>vul (subsidiabele) activiteit in</v>
      </c>
      <c r="C10" s="180"/>
      <c r="D10" s="181"/>
      <c r="E10" s="181"/>
      <c r="F10" s="52"/>
      <c r="G10" s="182"/>
      <c r="H10" s="182"/>
      <c r="I10" s="182"/>
      <c r="J10" s="182"/>
    </row>
    <row r="11" spans="1:10" ht="12" customHeight="1" x14ac:dyDescent="0.2">
      <c r="A11" s="351"/>
      <c r="B11" s="178" t="str">
        <f>IF('1. Begroting'!B10="","",'1. Begroting'!B10)</f>
        <v>nadere toelichting</v>
      </c>
      <c r="C11" s="162" t="str">
        <f>IF('1. Begroting'!E10="","",'1. Begroting'!E10)</f>
        <v/>
      </c>
      <c r="D11" s="162" t="str">
        <f>IF('1. Begroting'!F10="","",'1. Begroting'!F10)</f>
        <v/>
      </c>
      <c r="E11" s="163">
        <f>'1. Begroting'!M10</f>
        <v>0</v>
      </c>
      <c r="F11" s="52"/>
      <c r="G11" s="53">
        <v>0</v>
      </c>
      <c r="H11" s="53">
        <v>0</v>
      </c>
      <c r="I11" s="53">
        <v>0</v>
      </c>
      <c r="J11" s="53">
        <v>0</v>
      </c>
    </row>
    <row r="12" spans="1:10" ht="12" customHeight="1" x14ac:dyDescent="0.2">
      <c r="A12" s="351"/>
      <c r="B12" s="178" t="str">
        <f>IF('1. Begroting'!B11="","",'1. Begroting'!B11)</f>
        <v>nadere toelichting</v>
      </c>
      <c r="C12" s="162" t="str">
        <f>IF('1. Begroting'!E11="","",'1. Begroting'!E11)</f>
        <v/>
      </c>
      <c r="D12" s="162" t="str">
        <f>IF('1. Begroting'!F11="","",'1. Begroting'!F11)</f>
        <v/>
      </c>
      <c r="E12" s="163">
        <f>'1. Begroting'!M11</f>
        <v>0</v>
      </c>
      <c r="F12" s="52"/>
      <c r="G12" s="53">
        <v>0</v>
      </c>
      <c r="H12" s="53">
        <v>0</v>
      </c>
      <c r="I12" s="53">
        <v>0</v>
      </c>
      <c r="J12" s="53">
        <v>0</v>
      </c>
    </row>
    <row r="13" spans="1:10" ht="12" customHeight="1" x14ac:dyDescent="0.2">
      <c r="A13" s="351"/>
      <c r="B13" s="178" t="str">
        <f>IF('1. Begroting'!B12="","",'1. Begroting'!B12)</f>
        <v>nadere toelichting</v>
      </c>
      <c r="C13" s="162" t="str">
        <f>IF('1. Begroting'!E12="","",'1. Begroting'!E12)</f>
        <v/>
      </c>
      <c r="D13" s="162" t="str">
        <f>IF('1. Begroting'!F12="","",'1. Begroting'!F12)</f>
        <v/>
      </c>
      <c r="E13" s="163">
        <f>'1. Begroting'!M12</f>
        <v>0</v>
      </c>
      <c r="F13" s="52"/>
      <c r="G13" s="53">
        <v>0</v>
      </c>
      <c r="H13" s="53">
        <v>0</v>
      </c>
      <c r="I13" s="53">
        <v>0</v>
      </c>
      <c r="J13" s="53">
        <v>0</v>
      </c>
    </row>
    <row r="14" spans="1:10" ht="12" customHeight="1" x14ac:dyDescent="0.2">
      <c r="A14" s="351"/>
      <c r="B14" s="178" t="str">
        <f>IF('1. Begroting'!B13="","",'1. Begroting'!B13)</f>
        <v>nadere toelichting</v>
      </c>
      <c r="C14" s="162" t="str">
        <f>IF('1. Begroting'!E13="","",'1. Begroting'!E13)</f>
        <v/>
      </c>
      <c r="D14" s="162" t="str">
        <f>IF('1. Begroting'!F13="","",'1. Begroting'!F13)</f>
        <v/>
      </c>
      <c r="E14" s="163">
        <f>'1. Begroting'!M13</f>
        <v>0</v>
      </c>
      <c r="F14" s="52"/>
      <c r="G14" s="53">
        <v>0</v>
      </c>
      <c r="H14" s="53">
        <v>0</v>
      </c>
      <c r="I14" s="53">
        <v>0</v>
      </c>
      <c r="J14" s="53">
        <v>0</v>
      </c>
    </row>
    <row r="15" spans="1:10" ht="12" customHeight="1" x14ac:dyDescent="0.2">
      <c r="A15" s="351"/>
      <c r="B15" s="178" t="str">
        <f>IF('1. Begroting'!B14="","",'1. Begroting'!B14)</f>
        <v>nadere toelichting</v>
      </c>
      <c r="C15" s="162" t="str">
        <f>IF('1. Begroting'!E14="","",'1. Begroting'!E14)</f>
        <v/>
      </c>
      <c r="D15" s="162" t="str">
        <f>IF('1. Begroting'!F14="","",'1. Begroting'!F14)</f>
        <v/>
      </c>
      <c r="E15" s="163">
        <f>'1. Begroting'!M14</f>
        <v>0</v>
      </c>
      <c r="F15" s="52"/>
      <c r="G15" s="53">
        <v>0</v>
      </c>
      <c r="H15" s="53">
        <v>0</v>
      </c>
      <c r="I15" s="53">
        <v>0</v>
      </c>
      <c r="J15" s="53">
        <v>0</v>
      </c>
    </row>
    <row r="16" spans="1:10" ht="12" customHeight="1" x14ac:dyDescent="0.2">
      <c r="A16" s="351"/>
      <c r="B16" s="178" t="str">
        <f>IF('1. Begroting'!B15="","",'1. Begroting'!B15)</f>
        <v>nadere toelichting</v>
      </c>
      <c r="C16" s="162" t="str">
        <f>IF('1. Begroting'!E15="","",'1. Begroting'!E15)</f>
        <v/>
      </c>
      <c r="D16" s="162" t="str">
        <f>IF('1. Begroting'!F15="","",'1. Begroting'!F15)</f>
        <v/>
      </c>
      <c r="E16" s="163">
        <f>'1. Begroting'!M15</f>
        <v>0</v>
      </c>
      <c r="F16" s="52"/>
      <c r="G16" s="53">
        <v>0</v>
      </c>
      <c r="H16" s="53">
        <v>0</v>
      </c>
      <c r="I16" s="53">
        <v>0</v>
      </c>
      <c r="J16" s="53">
        <v>0</v>
      </c>
    </row>
    <row r="17" spans="1:10" ht="12" customHeight="1" x14ac:dyDescent="0.2">
      <c r="A17" s="351"/>
      <c r="B17" s="178" t="str">
        <f>IF('1. Begroting'!B16="","",'1. Begroting'!B16)</f>
        <v>nadere toelichting</v>
      </c>
      <c r="C17" s="162" t="str">
        <f>IF('1. Begroting'!E16="","",'1. Begroting'!E16)</f>
        <v/>
      </c>
      <c r="D17" s="162" t="str">
        <f>IF('1. Begroting'!F16="","",'1. Begroting'!F16)</f>
        <v/>
      </c>
      <c r="E17" s="163">
        <f>'1. Begroting'!M16</f>
        <v>0</v>
      </c>
      <c r="F17" s="52"/>
      <c r="G17" s="53">
        <v>0</v>
      </c>
      <c r="H17" s="53">
        <v>0</v>
      </c>
      <c r="I17" s="53">
        <v>0</v>
      </c>
      <c r="J17" s="53">
        <v>0</v>
      </c>
    </row>
    <row r="18" spans="1:10" ht="12" customHeight="1" x14ac:dyDescent="0.2">
      <c r="A18" s="351"/>
      <c r="B18" s="178" t="str">
        <f>IF('1. Begroting'!B17="","",'1. Begroting'!B17)</f>
        <v>nadere toelichting</v>
      </c>
      <c r="C18" s="162" t="str">
        <f>IF('1. Begroting'!E17="","",'1. Begroting'!E17)</f>
        <v/>
      </c>
      <c r="D18" s="162" t="str">
        <f>IF('1. Begroting'!F17="","",'1. Begroting'!F17)</f>
        <v/>
      </c>
      <c r="E18" s="163">
        <f>'1. Begroting'!M17</f>
        <v>0</v>
      </c>
      <c r="F18" s="52"/>
      <c r="G18" s="53">
        <v>0</v>
      </c>
      <c r="H18" s="53">
        <v>0</v>
      </c>
      <c r="I18" s="53">
        <v>0</v>
      </c>
      <c r="J18" s="53">
        <v>0</v>
      </c>
    </row>
    <row r="19" spans="1:10" ht="12" customHeight="1" x14ac:dyDescent="0.2">
      <c r="A19" s="351"/>
      <c r="B19" s="178" t="str">
        <f>IF('1. Begroting'!B18="","",'1. Begroting'!B18)</f>
        <v>nadere toelichting</v>
      </c>
      <c r="C19" s="162" t="str">
        <f>IF('1. Begroting'!E18="","",'1. Begroting'!E18)</f>
        <v/>
      </c>
      <c r="D19" s="162" t="str">
        <f>IF('1. Begroting'!F18="","",'1. Begroting'!F18)</f>
        <v/>
      </c>
      <c r="E19" s="163">
        <f>'1. Begroting'!M18</f>
        <v>0</v>
      </c>
      <c r="F19" s="52"/>
      <c r="G19" s="53">
        <v>0</v>
      </c>
      <c r="H19" s="53">
        <v>0</v>
      </c>
      <c r="I19" s="53">
        <v>0</v>
      </c>
      <c r="J19" s="53">
        <v>0</v>
      </c>
    </row>
    <row r="20" spans="1:10" ht="12" customHeight="1" x14ac:dyDescent="0.2">
      <c r="A20" s="351"/>
      <c r="B20" s="178" t="str">
        <f>IF('1. Begroting'!B19="","",'1. Begroting'!B19)</f>
        <v>nadere toelichting</v>
      </c>
      <c r="C20" s="162" t="str">
        <f>IF('1. Begroting'!E19="","",'1. Begroting'!E19)</f>
        <v/>
      </c>
      <c r="D20" s="162" t="str">
        <f>IF('1. Begroting'!F19="","",'1. Begroting'!F19)</f>
        <v/>
      </c>
      <c r="E20" s="163">
        <f>'1. Begroting'!M19</f>
        <v>0</v>
      </c>
      <c r="F20" s="52"/>
      <c r="G20" s="53">
        <v>0</v>
      </c>
      <c r="H20" s="53">
        <v>0</v>
      </c>
      <c r="I20" s="53">
        <v>0</v>
      </c>
      <c r="J20" s="53">
        <v>0</v>
      </c>
    </row>
    <row r="21" spans="1:10" ht="12" customHeight="1" x14ac:dyDescent="0.2">
      <c r="A21" s="351"/>
      <c r="B21" s="179" t="str">
        <f>IF('1. Begroting'!B20="","",'1. Begroting'!B20)</f>
        <v>vul (subsidiabele) activiteit in</v>
      </c>
      <c r="C21" s="181"/>
      <c r="D21" s="181"/>
      <c r="E21" s="181"/>
      <c r="F21" s="52"/>
      <c r="G21" s="182"/>
      <c r="H21" s="182"/>
      <c r="I21" s="182"/>
      <c r="J21" s="182"/>
    </row>
    <row r="22" spans="1:10" ht="12" customHeight="1" x14ac:dyDescent="0.2">
      <c r="A22" s="351"/>
      <c r="B22" s="178" t="str">
        <f>IF('1. Begroting'!B21="","",'1. Begroting'!B21)</f>
        <v>nadere toelichting</v>
      </c>
      <c r="C22" s="162" t="str">
        <f>IF('1. Begroting'!E21="","",'1. Begroting'!E21)</f>
        <v/>
      </c>
      <c r="D22" s="162" t="str">
        <f>IF('1. Begroting'!F21="","",'1. Begroting'!F21)</f>
        <v/>
      </c>
      <c r="E22" s="163">
        <f>'1. Begroting'!M21</f>
        <v>0</v>
      </c>
      <c r="F22" s="52"/>
      <c r="G22" s="53">
        <v>0</v>
      </c>
      <c r="H22" s="53">
        <v>0</v>
      </c>
      <c r="I22" s="53">
        <v>0</v>
      </c>
      <c r="J22" s="53">
        <v>0</v>
      </c>
    </row>
    <row r="23" spans="1:10" ht="12" customHeight="1" x14ac:dyDescent="0.2">
      <c r="A23" s="351"/>
      <c r="B23" s="178" t="str">
        <f>IF('1. Begroting'!B22="","",'1. Begroting'!B22)</f>
        <v>nadere toelichting</v>
      </c>
      <c r="C23" s="162" t="str">
        <f>IF('1. Begroting'!E22="","",'1. Begroting'!E22)</f>
        <v/>
      </c>
      <c r="D23" s="162" t="str">
        <f>IF('1. Begroting'!F22="","",'1. Begroting'!F22)</f>
        <v/>
      </c>
      <c r="E23" s="163">
        <f>'1. Begroting'!M22</f>
        <v>0</v>
      </c>
      <c r="F23" s="52"/>
      <c r="G23" s="53">
        <v>0</v>
      </c>
      <c r="H23" s="53">
        <v>0</v>
      </c>
      <c r="I23" s="53">
        <v>0</v>
      </c>
      <c r="J23" s="53">
        <v>0</v>
      </c>
    </row>
    <row r="24" spans="1:10" ht="12" customHeight="1" x14ac:dyDescent="0.2">
      <c r="A24" s="351"/>
      <c r="B24" s="178" t="str">
        <f>IF('1. Begroting'!B23="","",'1. Begroting'!B23)</f>
        <v>nadere toelichting</v>
      </c>
      <c r="C24" s="162" t="str">
        <f>IF('1. Begroting'!E23="","",'1. Begroting'!E23)</f>
        <v/>
      </c>
      <c r="D24" s="162" t="str">
        <f>IF('1. Begroting'!F23="","",'1. Begroting'!F23)</f>
        <v/>
      </c>
      <c r="E24" s="163">
        <f>'1. Begroting'!M23</f>
        <v>0</v>
      </c>
      <c r="F24" s="52"/>
      <c r="G24" s="53">
        <v>0</v>
      </c>
      <c r="H24" s="53">
        <v>0</v>
      </c>
      <c r="I24" s="53">
        <v>0</v>
      </c>
      <c r="J24" s="53">
        <v>0</v>
      </c>
    </row>
    <row r="25" spans="1:10" ht="12" customHeight="1" x14ac:dyDescent="0.2">
      <c r="A25" s="351"/>
      <c r="B25" s="178" t="str">
        <f>IF('1. Begroting'!B24="","",'1. Begroting'!B24)</f>
        <v>nadere toelichting</v>
      </c>
      <c r="C25" s="162" t="str">
        <f>IF('1. Begroting'!E24="","",'1. Begroting'!E24)</f>
        <v/>
      </c>
      <c r="D25" s="162" t="str">
        <f>IF('1. Begroting'!F24="","",'1. Begroting'!F24)</f>
        <v/>
      </c>
      <c r="E25" s="163">
        <f>'1. Begroting'!M24</f>
        <v>0</v>
      </c>
      <c r="F25" s="52"/>
      <c r="G25" s="53">
        <v>0</v>
      </c>
      <c r="H25" s="53">
        <v>0</v>
      </c>
      <c r="I25" s="53">
        <v>0</v>
      </c>
      <c r="J25" s="53">
        <v>0</v>
      </c>
    </row>
    <row r="26" spans="1:10" ht="12" customHeight="1" x14ac:dyDescent="0.2">
      <c r="A26" s="351"/>
      <c r="B26" s="178" t="str">
        <f>IF('1. Begroting'!B25="","",'1. Begroting'!B25)</f>
        <v>nadere toelichting</v>
      </c>
      <c r="C26" s="162" t="str">
        <f>IF('1. Begroting'!E25="","",'1. Begroting'!E25)</f>
        <v/>
      </c>
      <c r="D26" s="162" t="str">
        <f>IF('1. Begroting'!F25="","",'1. Begroting'!F25)</f>
        <v/>
      </c>
      <c r="E26" s="163">
        <f>'1. Begroting'!M25</f>
        <v>0</v>
      </c>
      <c r="F26" s="52"/>
      <c r="G26" s="53">
        <v>0</v>
      </c>
      <c r="H26" s="53">
        <v>0</v>
      </c>
      <c r="I26" s="53">
        <v>0</v>
      </c>
      <c r="J26" s="53">
        <v>0</v>
      </c>
    </row>
    <row r="27" spans="1:10" ht="12" customHeight="1" x14ac:dyDescent="0.2">
      <c r="A27" s="351"/>
      <c r="B27" s="178" t="str">
        <f>IF('1. Begroting'!B26="","",'1. Begroting'!B26)</f>
        <v>nadere toelichting</v>
      </c>
      <c r="C27" s="162" t="str">
        <f>IF('1. Begroting'!E26="","",'1. Begroting'!E26)</f>
        <v/>
      </c>
      <c r="D27" s="162" t="str">
        <f>IF('1. Begroting'!F26="","",'1. Begroting'!F26)</f>
        <v/>
      </c>
      <c r="E27" s="163">
        <f>'1. Begroting'!M26</f>
        <v>0</v>
      </c>
      <c r="F27" s="52"/>
      <c r="G27" s="53">
        <v>0</v>
      </c>
      <c r="H27" s="53">
        <v>0</v>
      </c>
      <c r="I27" s="53">
        <v>0</v>
      </c>
      <c r="J27" s="53">
        <v>0</v>
      </c>
    </row>
    <row r="28" spans="1:10" ht="12" customHeight="1" x14ac:dyDescent="0.2">
      <c r="A28" s="351"/>
      <c r="B28" s="178" t="str">
        <f>IF('1. Begroting'!B27="","",'1. Begroting'!B27)</f>
        <v>nadere toelichting</v>
      </c>
      <c r="C28" s="162" t="str">
        <f>IF('1. Begroting'!E27="","",'1. Begroting'!E27)</f>
        <v/>
      </c>
      <c r="D28" s="162" t="str">
        <f>IF('1. Begroting'!F27="","",'1. Begroting'!F27)</f>
        <v/>
      </c>
      <c r="E28" s="163">
        <f>'1. Begroting'!M27</f>
        <v>0</v>
      </c>
      <c r="F28" s="52"/>
      <c r="G28" s="53">
        <v>0</v>
      </c>
      <c r="H28" s="53">
        <v>0</v>
      </c>
      <c r="I28" s="53">
        <v>0</v>
      </c>
      <c r="J28" s="53">
        <v>0</v>
      </c>
    </row>
    <row r="29" spans="1:10" ht="12" customHeight="1" x14ac:dyDescent="0.2">
      <c r="A29" s="351"/>
      <c r="B29" s="178" t="str">
        <f>IF('1. Begroting'!B28="","",'1. Begroting'!B28)</f>
        <v>nadere toelichting</v>
      </c>
      <c r="C29" s="162" t="str">
        <f>IF('1. Begroting'!E28="","",'1. Begroting'!E28)</f>
        <v/>
      </c>
      <c r="D29" s="162" t="str">
        <f>IF('1. Begroting'!F28="","",'1. Begroting'!F28)</f>
        <v/>
      </c>
      <c r="E29" s="163">
        <f>'1. Begroting'!M28</f>
        <v>0</v>
      </c>
      <c r="F29" s="52"/>
      <c r="G29" s="53">
        <v>0</v>
      </c>
      <c r="H29" s="53">
        <v>0</v>
      </c>
      <c r="I29" s="53">
        <v>0</v>
      </c>
      <c r="J29" s="53">
        <v>0</v>
      </c>
    </row>
    <row r="30" spans="1:10" ht="12" customHeight="1" x14ac:dyDescent="0.2">
      <c r="A30" s="351"/>
      <c r="B30" s="178" t="str">
        <f>IF('1. Begroting'!B29="","",'1. Begroting'!B29)</f>
        <v>nadere toelichting</v>
      </c>
      <c r="C30" s="162" t="str">
        <f>IF('1. Begroting'!E29="","",'1. Begroting'!E29)</f>
        <v/>
      </c>
      <c r="D30" s="162" t="str">
        <f>IF('1. Begroting'!F29="","",'1. Begroting'!F29)</f>
        <v/>
      </c>
      <c r="E30" s="163">
        <f>'1. Begroting'!M29</f>
        <v>0</v>
      </c>
      <c r="F30" s="52"/>
      <c r="G30" s="53">
        <v>0</v>
      </c>
      <c r="H30" s="53">
        <v>0</v>
      </c>
      <c r="I30" s="53">
        <v>0</v>
      </c>
      <c r="J30" s="53">
        <v>0</v>
      </c>
    </row>
    <row r="31" spans="1:10" ht="12" customHeight="1" x14ac:dyDescent="0.2">
      <c r="A31" s="351"/>
      <c r="B31" s="178" t="str">
        <f>IF('1. Begroting'!B30="","",'1. Begroting'!B30)</f>
        <v>nadere toelichting</v>
      </c>
      <c r="C31" s="162" t="str">
        <f>IF('1. Begroting'!E30="","",'1. Begroting'!E30)</f>
        <v/>
      </c>
      <c r="D31" s="162" t="str">
        <f>IF('1. Begroting'!F30="","",'1. Begroting'!F30)</f>
        <v/>
      </c>
      <c r="E31" s="163">
        <f>'1. Begroting'!M30</f>
        <v>0</v>
      </c>
      <c r="F31" s="52"/>
      <c r="G31" s="53">
        <v>0</v>
      </c>
      <c r="H31" s="53">
        <v>0</v>
      </c>
      <c r="I31" s="53">
        <v>0</v>
      </c>
      <c r="J31" s="53">
        <v>0</v>
      </c>
    </row>
    <row r="32" spans="1:10" ht="12" customHeight="1" x14ac:dyDescent="0.2">
      <c r="A32" s="351"/>
      <c r="B32" s="179" t="str">
        <f>IF('1. Begroting'!B31="","",'1. Begroting'!B31)</f>
        <v>vul (subsidiabele) activiteit in</v>
      </c>
      <c r="C32" s="181"/>
      <c r="D32" s="181"/>
      <c r="E32" s="181"/>
      <c r="F32" s="52"/>
      <c r="G32" s="182"/>
      <c r="H32" s="182"/>
      <c r="I32" s="182"/>
      <c r="J32" s="182"/>
    </row>
    <row r="33" spans="1:10" ht="12" customHeight="1" x14ac:dyDescent="0.2">
      <c r="A33" s="351"/>
      <c r="B33" s="178" t="str">
        <f>IF('1. Begroting'!B32="","",'1. Begroting'!B32)</f>
        <v>nadere toelichting</v>
      </c>
      <c r="C33" s="162" t="str">
        <f>IF('1. Begroting'!E32="","",'1. Begroting'!E32)</f>
        <v/>
      </c>
      <c r="D33" s="162" t="str">
        <f>IF('1. Begroting'!F32="","",'1. Begroting'!F32)</f>
        <v/>
      </c>
      <c r="E33" s="163">
        <f>'1. Begroting'!M32</f>
        <v>0</v>
      </c>
      <c r="F33" s="52"/>
      <c r="G33" s="53">
        <v>0</v>
      </c>
      <c r="H33" s="53">
        <v>0</v>
      </c>
      <c r="I33" s="53">
        <v>0</v>
      </c>
      <c r="J33" s="53">
        <v>0</v>
      </c>
    </row>
    <row r="34" spans="1:10" ht="12" customHeight="1" x14ac:dyDescent="0.2">
      <c r="A34" s="351"/>
      <c r="B34" s="178" t="str">
        <f>IF('1. Begroting'!B33="","",'1. Begroting'!B33)</f>
        <v>nadere toelichting</v>
      </c>
      <c r="C34" s="162" t="str">
        <f>IF('1. Begroting'!E33="","",'1. Begroting'!E33)</f>
        <v/>
      </c>
      <c r="D34" s="162" t="str">
        <f>IF('1. Begroting'!F33="","",'1. Begroting'!F33)</f>
        <v/>
      </c>
      <c r="E34" s="163">
        <f>'1. Begroting'!M33</f>
        <v>0</v>
      </c>
      <c r="F34" s="52"/>
      <c r="G34" s="53">
        <v>0</v>
      </c>
      <c r="H34" s="53">
        <v>0</v>
      </c>
      <c r="I34" s="53">
        <v>0</v>
      </c>
      <c r="J34" s="53">
        <v>0</v>
      </c>
    </row>
    <row r="35" spans="1:10" ht="12" customHeight="1" x14ac:dyDescent="0.2">
      <c r="A35" s="351"/>
      <c r="B35" s="178" t="str">
        <f>IF('1. Begroting'!B34="","",'1. Begroting'!B34)</f>
        <v>nadere toelichting</v>
      </c>
      <c r="C35" s="162" t="str">
        <f>IF('1. Begroting'!E34="","",'1. Begroting'!E34)</f>
        <v/>
      </c>
      <c r="D35" s="162" t="str">
        <f>IF('1. Begroting'!F34="","",'1. Begroting'!F34)</f>
        <v/>
      </c>
      <c r="E35" s="163">
        <f>'1. Begroting'!M34</f>
        <v>0</v>
      </c>
      <c r="F35" s="52"/>
      <c r="G35" s="53">
        <v>0</v>
      </c>
      <c r="H35" s="53">
        <v>0</v>
      </c>
      <c r="I35" s="53">
        <v>0</v>
      </c>
      <c r="J35" s="53">
        <v>0</v>
      </c>
    </row>
    <row r="36" spans="1:10" ht="12" customHeight="1" x14ac:dyDescent="0.2">
      <c r="A36" s="351"/>
      <c r="B36" s="178" t="str">
        <f>IF('1. Begroting'!B35="","",'1. Begroting'!B35)</f>
        <v>nadere toelichting</v>
      </c>
      <c r="C36" s="162" t="str">
        <f>IF('1. Begroting'!E35="","",'1. Begroting'!E35)</f>
        <v/>
      </c>
      <c r="D36" s="162" t="str">
        <f>IF('1. Begroting'!F35="","",'1. Begroting'!F35)</f>
        <v/>
      </c>
      <c r="E36" s="163">
        <f>'1. Begroting'!M35</f>
        <v>0</v>
      </c>
      <c r="F36" s="52"/>
      <c r="G36" s="53">
        <v>0</v>
      </c>
      <c r="H36" s="53">
        <v>0</v>
      </c>
      <c r="I36" s="53">
        <v>0</v>
      </c>
      <c r="J36" s="53">
        <v>0</v>
      </c>
    </row>
    <row r="37" spans="1:10" ht="12" customHeight="1" x14ac:dyDescent="0.2">
      <c r="A37" s="351"/>
      <c r="B37" s="178" t="str">
        <f>IF('1. Begroting'!B36="","",'1. Begroting'!B36)</f>
        <v>nadere toelichting</v>
      </c>
      <c r="C37" s="162" t="str">
        <f>IF('1. Begroting'!E36="","",'1. Begroting'!E36)</f>
        <v/>
      </c>
      <c r="D37" s="162" t="str">
        <f>IF('1. Begroting'!F36="","",'1. Begroting'!F36)</f>
        <v/>
      </c>
      <c r="E37" s="163">
        <f>'1. Begroting'!M36</f>
        <v>0</v>
      </c>
      <c r="F37" s="52"/>
      <c r="G37" s="53">
        <v>0</v>
      </c>
      <c r="H37" s="53">
        <v>0</v>
      </c>
      <c r="I37" s="53">
        <v>0</v>
      </c>
      <c r="J37" s="53">
        <v>0</v>
      </c>
    </row>
    <row r="38" spans="1:10" ht="12" customHeight="1" x14ac:dyDescent="0.2">
      <c r="A38" s="351"/>
      <c r="B38" s="178" t="str">
        <f>IF('1. Begroting'!B37="","",'1. Begroting'!B37)</f>
        <v>nadere toelichting</v>
      </c>
      <c r="C38" s="162" t="str">
        <f>IF('1. Begroting'!E37="","",'1. Begroting'!E37)</f>
        <v/>
      </c>
      <c r="D38" s="162" t="str">
        <f>IF('1. Begroting'!F37="","",'1. Begroting'!F37)</f>
        <v/>
      </c>
      <c r="E38" s="163">
        <f>'1. Begroting'!M37</f>
        <v>0</v>
      </c>
      <c r="F38" s="52"/>
      <c r="G38" s="53">
        <v>0</v>
      </c>
      <c r="H38" s="53">
        <v>0</v>
      </c>
      <c r="I38" s="53">
        <v>0</v>
      </c>
      <c r="J38" s="53">
        <v>0</v>
      </c>
    </row>
    <row r="39" spans="1:10" ht="12" customHeight="1" x14ac:dyDescent="0.2">
      <c r="A39" s="351"/>
      <c r="B39" s="178" t="str">
        <f>IF('1. Begroting'!B38="","",'1. Begroting'!B38)</f>
        <v>nadere toelichting</v>
      </c>
      <c r="C39" s="162" t="str">
        <f>IF('1. Begroting'!E38="","",'1. Begroting'!E38)</f>
        <v/>
      </c>
      <c r="D39" s="162" t="str">
        <f>IF('1. Begroting'!F38="","",'1. Begroting'!F38)</f>
        <v/>
      </c>
      <c r="E39" s="163">
        <f>'1. Begroting'!M38</f>
        <v>0</v>
      </c>
      <c r="F39" s="52"/>
      <c r="G39" s="53">
        <v>0</v>
      </c>
      <c r="H39" s="53">
        <v>0</v>
      </c>
      <c r="I39" s="53">
        <v>0</v>
      </c>
      <c r="J39" s="53">
        <v>0</v>
      </c>
    </row>
    <row r="40" spans="1:10" ht="12" customHeight="1" x14ac:dyDescent="0.2">
      <c r="A40" s="351"/>
      <c r="B40" s="178" t="str">
        <f>IF('1. Begroting'!B39="","",'1. Begroting'!B39)</f>
        <v>nadere toelichting</v>
      </c>
      <c r="C40" s="162" t="str">
        <f>IF('1. Begroting'!E39="","",'1. Begroting'!E39)</f>
        <v/>
      </c>
      <c r="D40" s="162" t="str">
        <f>IF('1. Begroting'!F39="","",'1. Begroting'!F39)</f>
        <v/>
      </c>
      <c r="E40" s="163">
        <f>'1. Begroting'!M39</f>
        <v>0</v>
      </c>
      <c r="F40" s="52"/>
      <c r="G40" s="53">
        <v>0</v>
      </c>
      <c r="H40" s="53">
        <v>0</v>
      </c>
      <c r="I40" s="53">
        <v>0</v>
      </c>
      <c r="J40" s="53">
        <v>0</v>
      </c>
    </row>
    <row r="41" spans="1:10" ht="12" customHeight="1" x14ac:dyDescent="0.2">
      <c r="A41" s="351"/>
      <c r="B41" s="178" t="str">
        <f>IF('1. Begroting'!B40="","",'1. Begroting'!B40)</f>
        <v>nadere toelichting</v>
      </c>
      <c r="C41" s="162" t="str">
        <f>IF('1. Begroting'!E40="","",'1. Begroting'!E40)</f>
        <v/>
      </c>
      <c r="D41" s="162" t="str">
        <f>IF('1. Begroting'!F40="","",'1. Begroting'!F40)</f>
        <v/>
      </c>
      <c r="E41" s="163">
        <f>'1. Begroting'!M40</f>
        <v>0</v>
      </c>
      <c r="F41" s="52"/>
      <c r="G41" s="53">
        <v>0</v>
      </c>
      <c r="H41" s="53">
        <v>0</v>
      </c>
      <c r="I41" s="53">
        <v>0</v>
      </c>
      <c r="J41" s="53">
        <v>0</v>
      </c>
    </row>
    <row r="42" spans="1:10" ht="12" customHeight="1" x14ac:dyDescent="0.2">
      <c r="A42" s="351"/>
      <c r="B42" s="178" t="str">
        <f>IF('1. Begroting'!B41="","",'1. Begroting'!B41)</f>
        <v>nadere toelichting</v>
      </c>
      <c r="C42" s="162" t="str">
        <f>IF('1. Begroting'!E41="","",'1. Begroting'!E41)</f>
        <v/>
      </c>
      <c r="D42" s="162" t="str">
        <f>IF('1. Begroting'!F41="","",'1. Begroting'!F41)</f>
        <v/>
      </c>
      <c r="E42" s="163">
        <f>'1. Begroting'!M41</f>
        <v>0</v>
      </c>
      <c r="F42" s="52"/>
      <c r="G42" s="53">
        <v>0</v>
      </c>
      <c r="H42" s="53">
        <v>0</v>
      </c>
      <c r="I42" s="53">
        <v>0</v>
      </c>
      <c r="J42" s="53">
        <v>0</v>
      </c>
    </row>
    <row r="43" spans="1:10" ht="12" customHeight="1" x14ac:dyDescent="0.2">
      <c r="A43" s="351"/>
      <c r="B43" s="179" t="str">
        <f>IF('1. Begroting'!B42="","",'1. Begroting'!B42)</f>
        <v>vul (subsidiabele) activiteit in</v>
      </c>
      <c r="C43" s="181"/>
      <c r="D43" s="181"/>
      <c r="E43" s="181"/>
      <c r="F43" s="52"/>
      <c r="G43" s="182"/>
      <c r="H43" s="182"/>
      <c r="I43" s="182"/>
      <c r="J43" s="182"/>
    </row>
    <row r="44" spans="1:10" ht="12" customHeight="1" x14ac:dyDescent="0.2">
      <c r="A44" s="351"/>
      <c r="B44" s="178" t="str">
        <f>IF('1. Begroting'!B43="","",'1. Begroting'!B43)</f>
        <v>nadere toelichting</v>
      </c>
      <c r="C44" s="162" t="str">
        <f>IF('1. Begroting'!E43="","",'1. Begroting'!E43)</f>
        <v/>
      </c>
      <c r="D44" s="162" t="str">
        <f>IF('1. Begroting'!F43="","",'1. Begroting'!F43)</f>
        <v/>
      </c>
      <c r="E44" s="163">
        <f>'1. Begroting'!M43</f>
        <v>0</v>
      </c>
      <c r="F44" s="52"/>
      <c r="G44" s="53">
        <v>0</v>
      </c>
      <c r="H44" s="53">
        <v>0</v>
      </c>
      <c r="I44" s="53">
        <v>0</v>
      </c>
      <c r="J44" s="53">
        <v>0</v>
      </c>
    </row>
    <row r="45" spans="1:10" ht="12" customHeight="1" x14ac:dyDescent="0.2">
      <c r="A45" s="351"/>
      <c r="B45" s="178" t="str">
        <f>IF('1. Begroting'!B44="","",'1. Begroting'!B44)</f>
        <v>nadere toelichting</v>
      </c>
      <c r="C45" s="162" t="str">
        <f>IF('1. Begroting'!E44="","",'1. Begroting'!E44)</f>
        <v/>
      </c>
      <c r="D45" s="162" t="str">
        <f>IF('1. Begroting'!F44="","",'1. Begroting'!F44)</f>
        <v/>
      </c>
      <c r="E45" s="163">
        <f>'1. Begroting'!M44</f>
        <v>0</v>
      </c>
      <c r="F45" s="52"/>
      <c r="G45" s="53">
        <v>0</v>
      </c>
      <c r="H45" s="53">
        <v>0</v>
      </c>
      <c r="I45" s="53">
        <v>0</v>
      </c>
      <c r="J45" s="53">
        <v>0</v>
      </c>
    </row>
    <row r="46" spans="1:10" ht="12" customHeight="1" x14ac:dyDescent="0.2">
      <c r="A46" s="351"/>
      <c r="B46" s="178" t="str">
        <f>IF('1. Begroting'!B45="","",'1. Begroting'!B45)</f>
        <v>nadere toelichting</v>
      </c>
      <c r="C46" s="162" t="str">
        <f>IF('1. Begroting'!E45="","",'1. Begroting'!E45)</f>
        <v/>
      </c>
      <c r="D46" s="162" t="str">
        <f>IF('1. Begroting'!F45="","",'1. Begroting'!F45)</f>
        <v/>
      </c>
      <c r="E46" s="163">
        <f>'1. Begroting'!M45</f>
        <v>0</v>
      </c>
      <c r="F46" s="52"/>
      <c r="G46" s="53">
        <v>0</v>
      </c>
      <c r="H46" s="53">
        <v>0</v>
      </c>
      <c r="I46" s="53">
        <v>0</v>
      </c>
      <c r="J46" s="53">
        <v>0</v>
      </c>
    </row>
    <row r="47" spans="1:10" ht="12" customHeight="1" x14ac:dyDescent="0.2">
      <c r="A47" s="351"/>
      <c r="B47" s="178" t="str">
        <f>IF('1. Begroting'!B46="","",'1. Begroting'!B46)</f>
        <v>nadere toelichting</v>
      </c>
      <c r="C47" s="162" t="str">
        <f>IF('1. Begroting'!E46="","",'1. Begroting'!E46)</f>
        <v/>
      </c>
      <c r="D47" s="162" t="str">
        <f>IF('1. Begroting'!F46="","",'1. Begroting'!F46)</f>
        <v/>
      </c>
      <c r="E47" s="163">
        <f>'1. Begroting'!M46</f>
        <v>0</v>
      </c>
      <c r="F47" s="52"/>
      <c r="G47" s="53">
        <v>0</v>
      </c>
      <c r="H47" s="53">
        <v>0</v>
      </c>
      <c r="I47" s="53">
        <v>0</v>
      </c>
      <c r="J47" s="53">
        <v>0</v>
      </c>
    </row>
    <row r="48" spans="1:10" ht="12" customHeight="1" x14ac:dyDescent="0.2">
      <c r="A48" s="351"/>
      <c r="B48" s="178" t="str">
        <f>IF('1. Begroting'!B47="","",'1. Begroting'!B47)</f>
        <v>nadere toelichting</v>
      </c>
      <c r="C48" s="162" t="str">
        <f>IF('1. Begroting'!E47="","",'1. Begroting'!E47)</f>
        <v/>
      </c>
      <c r="D48" s="162" t="str">
        <f>IF('1. Begroting'!F47="","",'1. Begroting'!F47)</f>
        <v/>
      </c>
      <c r="E48" s="163">
        <f>'1. Begroting'!M47</f>
        <v>0</v>
      </c>
      <c r="F48" s="52"/>
      <c r="G48" s="53">
        <v>0</v>
      </c>
      <c r="H48" s="53">
        <v>0</v>
      </c>
      <c r="I48" s="53">
        <v>0</v>
      </c>
      <c r="J48" s="53">
        <v>0</v>
      </c>
    </row>
    <row r="49" spans="1:10" ht="12" customHeight="1" x14ac:dyDescent="0.2">
      <c r="A49" s="351"/>
      <c r="B49" s="178" t="str">
        <f>IF('1. Begroting'!B48="","",'1. Begroting'!B48)</f>
        <v>nadere toelichting</v>
      </c>
      <c r="C49" s="162" t="str">
        <f>IF('1. Begroting'!E48="","",'1. Begroting'!E48)</f>
        <v/>
      </c>
      <c r="D49" s="162" t="str">
        <f>IF('1. Begroting'!F48="","",'1. Begroting'!F48)</f>
        <v/>
      </c>
      <c r="E49" s="163">
        <f>'1. Begroting'!M48</f>
        <v>0</v>
      </c>
      <c r="F49" s="52"/>
      <c r="G49" s="53">
        <v>0</v>
      </c>
      <c r="H49" s="53">
        <v>0</v>
      </c>
      <c r="I49" s="53">
        <v>0</v>
      </c>
      <c r="J49" s="53">
        <v>0</v>
      </c>
    </row>
    <row r="50" spans="1:10" ht="12" customHeight="1" x14ac:dyDescent="0.2">
      <c r="A50" s="351"/>
      <c r="B50" s="178" t="str">
        <f>IF('1. Begroting'!B49="","",'1. Begroting'!B49)</f>
        <v>nadere toelichting</v>
      </c>
      <c r="C50" s="162" t="str">
        <f>IF('1. Begroting'!E49="","",'1. Begroting'!E49)</f>
        <v/>
      </c>
      <c r="D50" s="162" t="str">
        <f>IF('1. Begroting'!F49="","",'1. Begroting'!F49)</f>
        <v/>
      </c>
      <c r="E50" s="163">
        <f>'1. Begroting'!M49</f>
        <v>0</v>
      </c>
      <c r="F50" s="52"/>
      <c r="G50" s="53">
        <v>0</v>
      </c>
      <c r="H50" s="53">
        <v>0</v>
      </c>
      <c r="I50" s="53">
        <v>0</v>
      </c>
      <c r="J50" s="53">
        <v>0</v>
      </c>
    </row>
    <row r="51" spans="1:10" ht="12" customHeight="1" x14ac:dyDescent="0.2">
      <c r="A51" s="351"/>
      <c r="B51" s="178" t="str">
        <f>IF('1. Begroting'!B50="","",'1. Begroting'!B50)</f>
        <v>nadere toelichting</v>
      </c>
      <c r="C51" s="162" t="str">
        <f>IF('1. Begroting'!E50="","",'1. Begroting'!E50)</f>
        <v/>
      </c>
      <c r="D51" s="162" t="str">
        <f>IF('1. Begroting'!F50="","",'1. Begroting'!F50)</f>
        <v/>
      </c>
      <c r="E51" s="163">
        <f>'1. Begroting'!M50</f>
        <v>0</v>
      </c>
      <c r="F51" s="52"/>
      <c r="G51" s="53">
        <v>0</v>
      </c>
      <c r="H51" s="53">
        <v>0</v>
      </c>
      <c r="I51" s="53">
        <v>0</v>
      </c>
      <c r="J51" s="53">
        <v>0</v>
      </c>
    </row>
    <row r="52" spans="1:10" ht="12" customHeight="1" x14ac:dyDescent="0.2">
      <c r="A52" s="351"/>
      <c r="B52" s="178" t="str">
        <f>IF('1. Begroting'!B51="","",'1. Begroting'!B51)</f>
        <v>nadere toelichting</v>
      </c>
      <c r="C52" s="162" t="str">
        <f>IF('1. Begroting'!E51="","",'1. Begroting'!E51)</f>
        <v/>
      </c>
      <c r="D52" s="162" t="str">
        <f>IF('1. Begroting'!F51="","",'1. Begroting'!F51)</f>
        <v/>
      </c>
      <c r="E52" s="163">
        <f>'1. Begroting'!M51</f>
        <v>0</v>
      </c>
      <c r="F52" s="52"/>
      <c r="G52" s="53">
        <v>0</v>
      </c>
      <c r="H52" s="53">
        <v>0</v>
      </c>
      <c r="I52" s="53">
        <v>0</v>
      </c>
      <c r="J52" s="53">
        <v>0</v>
      </c>
    </row>
    <row r="53" spans="1:10" ht="12" customHeight="1" x14ac:dyDescent="0.2">
      <c r="A53" s="351"/>
      <c r="B53" s="178" t="str">
        <f>IF('1. Begroting'!B52="","",'1. Begroting'!B52)</f>
        <v>nadere toelichting</v>
      </c>
      <c r="C53" s="162" t="str">
        <f>IF('1. Begroting'!E52="","",'1. Begroting'!E52)</f>
        <v/>
      </c>
      <c r="D53" s="162" t="str">
        <f>IF('1. Begroting'!F52="","",'1. Begroting'!F52)</f>
        <v/>
      </c>
      <c r="E53" s="163">
        <f>'1. Begroting'!M52</f>
        <v>0</v>
      </c>
      <c r="F53" s="52"/>
      <c r="G53" s="53">
        <v>0</v>
      </c>
      <c r="H53" s="53">
        <v>0</v>
      </c>
      <c r="I53" s="53">
        <v>0</v>
      </c>
      <c r="J53" s="53">
        <v>0</v>
      </c>
    </row>
    <row r="54" spans="1:10" ht="12" customHeight="1" x14ac:dyDescent="0.2">
      <c r="A54" s="351"/>
      <c r="B54" s="89" t="s">
        <v>228</v>
      </c>
      <c r="C54" s="90"/>
      <c r="D54" s="90"/>
      <c r="E54" s="90"/>
      <c r="F54" s="164"/>
      <c r="G54" s="90"/>
      <c r="H54" s="90"/>
      <c r="I54" s="90"/>
      <c r="J54" s="90"/>
    </row>
    <row r="55" spans="1:10" ht="12" customHeight="1" x14ac:dyDescent="0.2">
      <c r="A55" s="351"/>
      <c r="B55" s="161"/>
      <c r="C55" s="162" t="str">
        <f>IF('1. Begroting'!D56="","",'1. Begroting'!D56)</f>
        <v/>
      </c>
      <c r="D55" s="162" t="str">
        <f>IF('1. Begroting'!C56="","",'1. Begroting'!C56)</f>
        <v/>
      </c>
      <c r="E55" s="163">
        <f>'1. Begroting'!M56</f>
        <v>0</v>
      </c>
      <c r="G55" s="53">
        <v>0</v>
      </c>
      <c r="H55" s="53">
        <v>0</v>
      </c>
      <c r="I55" s="53">
        <v>0</v>
      </c>
      <c r="J55" s="53">
        <v>0</v>
      </c>
    </row>
    <row r="56" spans="1:10" ht="12" customHeight="1" x14ac:dyDescent="0.2">
      <c r="A56" s="351"/>
      <c r="B56" s="161"/>
      <c r="C56" s="162" t="str">
        <f>IF('1. Begroting'!D57="","",'1. Begroting'!D57)</f>
        <v/>
      </c>
      <c r="D56" s="162" t="str">
        <f>IF('1. Begroting'!C57="","",'1. Begroting'!C57)</f>
        <v/>
      </c>
      <c r="E56" s="163">
        <f>'1. Begroting'!M57</f>
        <v>0</v>
      </c>
      <c r="G56" s="53">
        <v>0</v>
      </c>
      <c r="H56" s="53">
        <v>0</v>
      </c>
      <c r="I56" s="53">
        <v>0</v>
      </c>
      <c r="J56" s="53">
        <v>0</v>
      </c>
    </row>
    <row r="57" spans="1:10" ht="12" customHeight="1" x14ac:dyDescent="0.2">
      <c r="A57" s="351"/>
      <c r="B57" s="161"/>
      <c r="C57" s="162" t="str">
        <f>IF('1. Begroting'!D58="","",'1. Begroting'!D58)</f>
        <v/>
      </c>
      <c r="D57" s="162" t="str">
        <f>IF('1. Begroting'!C58="","",'1. Begroting'!C58)</f>
        <v/>
      </c>
      <c r="E57" s="163">
        <f>'1. Begroting'!M58</f>
        <v>0</v>
      </c>
      <c r="G57" s="53">
        <v>0</v>
      </c>
      <c r="H57" s="53">
        <v>0</v>
      </c>
      <c r="I57" s="53">
        <v>0</v>
      </c>
      <c r="J57" s="53">
        <v>0</v>
      </c>
    </row>
    <row r="58" spans="1:10" ht="12" customHeight="1" x14ac:dyDescent="0.2">
      <c r="A58" s="351"/>
      <c r="B58" s="161"/>
      <c r="C58" s="162" t="str">
        <f>IF('1. Begroting'!D59="","",'1. Begroting'!D59)</f>
        <v/>
      </c>
      <c r="D58" s="162" t="str">
        <f>IF('1. Begroting'!C59="","",'1. Begroting'!C59)</f>
        <v/>
      </c>
      <c r="E58" s="163">
        <f>'1. Begroting'!M59</f>
        <v>0</v>
      </c>
      <c r="G58" s="53">
        <v>0</v>
      </c>
      <c r="H58" s="53">
        <v>0</v>
      </c>
      <c r="I58" s="53">
        <v>0</v>
      </c>
      <c r="J58" s="53">
        <v>0</v>
      </c>
    </row>
    <row r="59" spans="1:10" ht="12" customHeight="1" x14ac:dyDescent="0.2">
      <c r="A59" s="351"/>
      <c r="B59" s="161"/>
      <c r="C59" s="162" t="str">
        <f>IF('1. Begroting'!D60="","",'1. Begroting'!D60)</f>
        <v/>
      </c>
      <c r="D59" s="162" t="str">
        <f>IF('1. Begroting'!C60="","",'1. Begroting'!C60)</f>
        <v/>
      </c>
      <c r="E59" s="163">
        <f>'1. Begroting'!M60</f>
        <v>0</v>
      </c>
      <c r="G59" s="53">
        <v>0</v>
      </c>
      <c r="H59" s="53">
        <v>0</v>
      </c>
      <c r="I59" s="53">
        <v>0</v>
      </c>
      <c r="J59" s="53">
        <v>0</v>
      </c>
    </row>
    <row r="60" spans="1:10" ht="12" customHeight="1" x14ac:dyDescent="0.2">
      <c r="A60" s="351"/>
      <c r="B60" s="161"/>
      <c r="C60" s="162" t="str">
        <f>IF('1. Begroting'!D61="","",'1. Begroting'!D61)</f>
        <v/>
      </c>
      <c r="D60" s="162" t="str">
        <f>IF('1. Begroting'!C61="","",'1. Begroting'!C61)</f>
        <v/>
      </c>
      <c r="E60" s="163">
        <f>'1. Begroting'!M61</f>
        <v>0</v>
      </c>
      <c r="G60" s="53">
        <v>0</v>
      </c>
      <c r="H60" s="53">
        <v>0</v>
      </c>
      <c r="I60" s="53">
        <v>0</v>
      </c>
      <c r="J60" s="53">
        <v>0</v>
      </c>
    </row>
    <row r="61" spans="1:10" ht="12" customHeight="1" x14ac:dyDescent="0.2">
      <c r="A61" s="352"/>
      <c r="B61" s="161"/>
      <c r="C61" s="162" t="str">
        <f>IF('1. Begroting'!D62="","",'1. Begroting'!D62)</f>
        <v/>
      </c>
      <c r="D61" s="162" t="str">
        <f>IF('1. Begroting'!C62="","",'1. Begroting'!C62)</f>
        <v/>
      </c>
      <c r="E61" s="163">
        <f>'1. Begroting'!M62</f>
        <v>0</v>
      </c>
      <c r="G61" s="53">
        <v>0</v>
      </c>
      <c r="H61" s="53">
        <v>0</v>
      </c>
      <c r="I61" s="53">
        <v>0</v>
      </c>
      <c r="J61" s="53">
        <v>0</v>
      </c>
    </row>
    <row r="62" spans="1:10" s="46" customFormat="1" ht="12.75" thickBot="1" x14ac:dyDescent="0.25">
      <c r="A62" s="159" t="s">
        <v>229</v>
      </c>
      <c r="B62" s="54"/>
      <c r="C62" s="51"/>
      <c r="D62" s="54"/>
      <c r="E62" s="55">
        <f>SUM(E10:E61)</f>
        <v>0</v>
      </c>
      <c r="F62" s="62"/>
      <c r="G62" s="55">
        <f>SUM(G10:G61)</f>
        <v>0</v>
      </c>
      <c r="H62" s="55">
        <f t="shared" ref="H62:J62" si="0">SUM(H10:H61)</f>
        <v>0</v>
      </c>
      <c r="I62" s="55">
        <f t="shared" si="0"/>
        <v>0</v>
      </c>
      <c r="J62" s="55">
        <f t="shared" si="0"/>
        <v>0</v>
      </c>
    </row>
    <row r="63" spans="1:10" s="46" customFormat="1" hidden="1" x14ac:dyDescent="0.2">
      <c r="A63" s="74"/>
      <c r="C63" s="56"/>
      <c r="E63" s="48"/>
      <c r="G63" s="76"/>
      <c r="H63" s="48"/>
      <c r="I63" s="48"/>
      <c r="J63" s="75"/>
    </row>
    <row r="64" spans="1:10" hidden="1" x14ac:dyDescent="0.2">
      <c r="A64" s="354" t="s">
        <v>218</v>
      </c>
      <c r="B64" s="355"/>
      <c r="C64" s="355"/>
      <c r="D64" s="355"/>
      <c r="E64" s="356"/>
      <c r="F64" s="61"/>
      <c r="G64" s="357" t="s">
        <v>226</v>
      </c>
      <c r="H64" s="358"/>
      <c r="I64" s="358"/>
      <c r="J64" s="359"/>
    </row>
    <row r="65" spans="1:10" s="34" customFormat="1" ht="24" hidden="1" x14ac:dyDescent="0.2">
      <c r="A65" s="160"/>
      <c r="B65" s="15" t="s">
        <v>227</v>
      </c>
      <c r="C65" s="13" t="s">
        <v>188</v>
      </c>
      <c r="D65" s="13" t="s">
        <v>189</v>
      </c>
      <c r="E65" s="13" t="s">
        <v>215</v>
      </c>
      <c r="F65" s="49"/>
      <c r="G65" s="14">
        <v>2022</v>
      </c>
      <c r="H65" s="14">
        <v>2023</v>
      </c>
      <c r="I65" s="14">
        <v>2024</v>
      </c>
      <c r="J65" s="14">
        <v>2025</v>
      </c>
    </row>
    <row r="66" spans="1:10" ht="12" hidden="1" customHeight="1" x14ac:dyDescent="0.2">
      <c r="A66" s="350" t="str">
        <f>'1. Begroting'!A68</f>
        <v>vul de te realiseren resultaten / realisatie-indicatoren in</v>
      </c>
      <c r="B66" s="179" t="str">
        <f>'1. Begroting'!B68</f>
        <v>vul (subsidiabele) activiteit in</v>
      </c>
      <c r="C66" s="180"/>
      <c r="D66" s="181"/>
      <c r="E66" s="181"/>
      <c r="F66" s="52"/>
      <c r="G66" s="182"/>
      <c r="H66" s="182"/>
      <c r="I66" s="182"/>
      <c r="J66" s="182"/>
    </row>
    <row r="67" spans="1:10" ht="12" hidden="1" customHeight="1" x14ac:dyDescent="0.2">
      <c r="A67" s="351"/>
      <c r="B67" s="178" t="str">
        <f>IF('1. Begroting'!B69="","",'1. Begroting'!B69)</f>
        <v>nadere toelichting</v>
      </c>
      <c r="C67" s="162" t="str">
        <f>IF('1. Begroting'!E69="","",'1. Begroting'!E69)</f>
        <v/>
      </c>
      <c r="D67" s="162" t="str">
        <f>IF('1. Begroting'!F69="","",'1. Begroting'!F69)</f>
        <v/>
      </c>
      <c r="E67" s="163">
        <f>'1. Begroting'!M69</f>
        <v>0</v>
      </c>
      <c r="F67" s="52"/>
      <c r="G67" s="53">
        <v>0</v>
      </c>
      <c r="H67" s="53">
        <v>0</v>
      </c>
      <c r="I67" s="53">
        <v>0</v>
      </c>
      <c r="J67" s="53">
        <v>0</v>
      </c>
    </row>
    <row r="68" spans="1:10" ht="12" hidden="1" customHeight="1" x14ac:dyDescent="0.2">
      <c r="A68" s="351"/>
      <c r="B68" s="178" t="str">
        <f>IF('1. Begroting'!B70="","",'1. Begroting'!B70)</f>
        <v>nadere toelichting</v>
      </c>
      <c r="C68" s="162" t="str">
        <f>IF('1. Begroting'!E70="","",'1. Begroting'!E70)</f>
        <v/>
      </c>
      <c r="D68" s="162" t="str">
        <f>IF('1. Begroting'!F70="","",'1. Begroting'!F70)</f>
        <v/>
      </c>
      <c r="E68" s="163">
        <f>'1. Begroting'!M70</f>
        <v>0</v>
      </c>
      <c r="F68" s="52"/>
      <c r="G68" s="53">
        <v>0</v>
      </c>
      <c r="H68" s="53">
        <v>0</v>
      </c>
      <c r="I68" s="53">
        <v>0</v>
      </c>
      <c r="J68" s="53">
        <v>0</v>
      </c>
    </row>
    <row r="69" spans="1:10" ht="12" hidden="1" customHeight="1" x14ac:dyDescent="0.2">
      <c r="A69" s="351"/>
      <c r="B69" s="178" t="str">
        <f>IF('1. Begroting'!B71="","",'1. Begroting'!B71)</f>
        <v>nadere toelichting</v>
      </c>
      <c r="C69" s="162" t="str">
        <f>IF('1. Begroting'!E71="","",'1. Begroting'!E71)</f>
        <v/>
      </c>
      <c r="D69" s="162" t="str">
        <f>IF('1. Begroting'!F71="","",'1. Begroting'!F71)</f>
        <v/>
      </c>
      <c r="E69" s="163">
        <f>'1. Begroting'!M71</f>
        <v>0</v>
      </c>
      <c r="F69" s="52"/>
      <c r="G69" s="53">
        <v>0</v>
      </c>
      <c r="H69" s="53">
        <v>0</v>
      </c>
      <c r="I69" s="53">
        <v>0</v>
      </c>
      <c r="J69" s="53">
        <v>0</v>
      </c>
    </row>
    <row r="70" spans="1:10" ht="12" hidden="1" customHeight="1" x14ac:dyDescent="0.2">
      <c r="A70" s="351"/>
      <c r="B70" s="178" t="str">
        <f>IF('1. Begroting'!B72="","",'1. Begroting'!B72)</f>
        <v>nadere toelichting</v>
      </c>
      <c r="C70" s="162" t="str">
        <f>IF('1. Begroting'!E72="","",'1. Begroting'!E72)</f>
        <v/>
      </c>
      <c r="D70" s="162" t="str">
        <f>IF('1. Begroting'!F72="","",'1. Begroting'!F72)</f>
        <v/>
      </c>
      <c r="E70" s="163">
        <f>'1. Begroting'!M72</f>
        <v>0</v>
      </c>
      <c r="F70" s="52"/>
      <c r="G70" s="53">
        <v>0</v>
      </c>
      <c r="H70" s="53">
        <v>0</v>
      </c>
      <c r="I70" s="53">
        <v>0</v>
      </c>
      <c r="J70" s="53">
        <v>0</v>
      </c>
    </row>
    <row r="71" spans="1:10" ht="12" hidden="1" customHeight="1" x14ac:dyDescent="0.2">
      <c r="A71" s="351"/>
      <c r="B71" s="178" t="str">
        <f>IF('1. Begroting'!B73="","",'1. Begroting'!B73)</f>
        <v>nadere toelichting</v>
      </c>
      <c r="C71" s="162" t="str">
        <f>IF('1. Begroting'!E73="","",'1. Begroting'!E73)</f>
        <v/>
      </c>
      <c r="D71" s="162" t="str">
        <f>IF('1. Begroting'!F73="","",'1. Begroting'!F73)</f>
        <v/>
      </c>
      <c r="E71" s="163">
        <f>'1. Begroting'!M73</f>
        <v>0</v>
      </c>
      <c r="F71" s="52"/>
      <c r="G71" s="53">
        <v>0</v>
      </c>
      <c r="H71" s="53">
        <v>0</v>
      </c>
      <c r="I71" s="53">
        <v>0</v>
      </c>
      <c r="J71" s="53">
        <v>0</v>
      </c>
    </row>
    <row r="72" spans="1:10" ht="12" hidden="1" customHeight="1" x14ac:dyDescent="0.2">
      <c r="A72" s="351"/>
      <c r="B72" s="178" t="str">
        <f>IF('1. Begroting'!B74="","",'1. Begroting'!B74)</f>
        <v>nadere toelichting</v>
      </c>
      <c r="C72" s="162" t="str">
        <f>IF('1. Begroting'!E74="","",'1. Begroting'!E74)</f>
        <v/>
      </c>
      <c r="D72" s="162" t="str">
        <f>IF('1. Begroting'!F74="","",'1. Begroting'!F74)</f>
        <v/>
      </c>
      <c r="E72" s="163">
        <f>'1. Begroting'!M74</f>
        <v>0</v>
      </c>
      <c r="F72" s="52"/>
      <c r="G72" s="53">
        <v>0</v>
      </c>
      <c r="H72" s="53">
        <v>0</v>
      </c>
      <c r="I72" s="53">
        <v>0</v>
      </c>
      <c r="J72" s="53">
        <v>0</v>
      </c>
    </row>
    <row r="73" spans="1:10" ht="12" hidden="1" customHeight="1" x14ac:dyDescent="0.2">
      <c r="A73" s="351"/>
      <c r="B73" s="178" t="str">
        <f>IF('1. Begroting'!B75="","",'1. Begroting'!B75)</f>
        <v>nadere toelichting</v>
      </c>
      <c r="C73" s="162" t="str">
        <f>IF('1. Begroting'!E75="","",'1. Begroting'!E75)</f>
        <v/>
      </c>
      <c r="D73" s="162" t="str">
        <f>IF('1. Begroting'!F75="","",'1. Begroting'!F75)</f>
        <v/>
      </c>
      <c r="E73" s="163">
        <f>'1. Begroting'!M75</f>
        <v>0</v>
      </c>
      <c r="F73" s="52"/>
      <c r="G73" s="53">
        <v>0</v>
      </c>
      <c r="H73" s="53">
        <v>0</v>
      </c>
      <c r="I73" s="53">
        <v>0</v>
      </c>
      <c r="J73" s="53">
        <v>0</v>
      </c>
    </row>
    <row r="74" spans="1:10" ht="12" hidden="1" customHeight="1" x14ac:dyDescent="0.2">
      <c r="A74" s="351"/>
      <c r="B74" s="178" t="str">
        <f>IF('1. Begroting'!B76="","",'1. Begroting'!B76)</f>
        <v>nadere toelichting</v>
      </c>
      <c r="C74" s="162" t="str">
        <f>IF('1. Begroting'!E76="","",'1. Begroting'!E76)</f>
        <v/>
      </c>
      <c r="D74" s="162" t="str">
        <f>IF('1. Begroting'!F76="","",'1. Begroting'!F76)</f>
        <v/>
      </c>
      <c r="E74" s="163">
        <f>'1. Begroting'!M76</f>
        <v>0</v>
      </c>
      <c r="F74" s="52"/>
      <c r="G74" s="53">
        <v>0</v>
      </c>
      <c r="H74" s="53">
        <v>0</v>
      </c>
      <c r="I74" s="53">
        <v>0</v>
      </c>
      <c r="J74" s="53">
        <v>0</v>
      </c>
    </row>
    <row r="75" spans="1:10" ht="12" hidden="1" customHeight="1" x14ac:dyDescent="0.2">
      <c r="A75" s="351"/>
      <c r="B75" s="178" t="str">
        <f>IF('1. Begroting'!B77="","",'1. Begroting'!B77)</f>
        <v>nadere toelichting</v>
      </c>
      <c r="C75" s="162" t="str">
        <f>IF('1. Begroting'!E77="","",'1. Begroting'!E77)</f>
        <v/>
      </c>
      <c r="D75" s="162" t="str">
        <f>IF('1. Begroting'!F77="","",'1. Begroting'!F77)</f>
        <v/>
      </c>
      <c r="E75" s="163">
        <f>'1. Begroting'!M77</f>
        <v>0</v>
      </c>
      <c r="F75" s="52"/>
      <c r="G75" s="53">
        <v>0</v>
      </c>
      <c r="H75" s="53">
        <v>0</v>
      </c>
      <c r="I75" s="53">
        <v>0</v>
      </c>
      <c r="J75" s="53">
        <v>0</v>
      </c>
    </row>
    <row r="76" spans="1:10" ht="12" hidden="1" customHeight="1" x14ac:dyDescent="0.2">
      <c r="A76" s="351"/>
      <c r="B76" s="178" t="str">
        <f>IF('1. Begroting'!B78="","",'1. Begroting'!B78)</f>
        <v>nadere toelichting</v>
      </c>
      <c r="C76" s="162" t="str">
        <f>IF('1. Begroting'!E78="","",'1. Begroting'!E78)</f>
        <v/>
      </c>
      <c r="D76" s="162" t="str">
        <f>IF('1. Begroting'!F78="","",'1. Begroting'!F78)</f>
        <v/>
      </c>
      <c r="E76" s="163">
        <f>'1. Begroting'!M78</f>
        <v>0</v>
      </c>
      <c r="F76" s="52"/>
      <c r="G76" s="53">
        <v>0</v>
      </c>
      <c r="H76" s="53">
        <v>0</v>
      </c>
      <c r="I76" s="53">
        <v>0</v>
      </c>
      <c r="J76" s="53">
        <v>0</v>
      </c>
    </row>
    <row r="77" spans="1:10" ht="12" hidden="1" customHeight="1" x14ac:dyDescent="0.2">
      <c r="A77" s="351"/>
      <c r="B77" s="179" t="str">
        <f>IF('1. Begroting'!B79="","",'1. Begroting'!B79)</f>
        <v>vul (subsidiabele) activiteit in</v>
      </c>
      <c r="C77" s="180"/>
      <c r="D77" s="181"/>
      <c r="E77" s="181"/>
      <c r="F77" s="52"/>
      <c r="G77" s="182"/>
      <c r="H77" s="182"/>
      <c r="I77" s="182"/>
      <c r="J77" s="182"/>
    </row>
    <row r="78" spans="1:10" ht="12" hidden="1" customHeight="1" x14ac:dyDescent="0.2">
      <c r="A78" s="351"/>
      <c r="B78" s="178" t="str">
        <f>IF('1. Begroting'!B80="","",'1. Begroting'!B80)</f>
        <v>nadere toelichting</v>
      </c>
      <c r="C78" s="162" t="str">
        <f>IF('1. Begroting'!E80="","",'1. Begroting'!E80)</f>
        <v/>
      </c>
      <c r="D78" s="162" t="str">
        <f>IF('1. Begroting'!F80="","",'1. Begroting'!F80)</f>
        <v/>
      </c>
      <c r="E78" s="163">
        <f>'1. Begroting'!M80</f>
        <v>0</v>
      </c>
      <c r="F78" s="52"/>
      <c r="G78" s="53">
        <v>0</v>
      </c>
      <c r="H78" s="53">
        <v>0</v>
      </c>
      <c r="I78" s="53">
        <v>0</v>
      </c>
      <c r="J78" s="53">
        <v>0</v>
      </c>
    </row>
    <row r="79" spans="1:10" ht="12" hidden="1" customHeight="1" x14ac:dyDescent="0.2">
      <c r="A79" s="351"/>
      <c r="B79" s="178" t="str">
        <f>IF('1. Begroting'!B81="","",'1. Begroting'!B81)</f>
        <v>nadere toelichting</v>
      </c>
      <c r="C79" s="162" t="str">
        <f>IF('1. Begroting'!E81="","",'1. Begroting'!E81)</f>
        <v/>
      </c>
      <c r="D79" s="162" t="str">
        <f>IF('1. Begroting'!F81="","",'1. Begroting'!F81)</f>
        <v/>
      </c>
      <c r="E79" s="163">
        <f>'1. Begroting'!M81</f>
        <v>0</v>
      </c>
      <c r="F79" s="52"/>
      <c r="G79" s="53">
        <v>0</v>
      </c>
      <c r="H79" s="53">
        <v>0</v>
      </c>
      <c r="I79" s="53">
        <v>0</v>
      </c>
      <c r="J79" s="53">
        <v>0</v>
      </c>
    </row>
    <row r="80" spans="1:10" ht="12" hidden="1" customHeight="1" x14ac:dyDescent="0.2">
      <c r="A80" s="351"/>
      <c r="B80" s="178" t="str">
        <f>IF('1. Begroting'!B82="","",'1. Begroting'!B82)</f>
        <v>nadere toelichting</v>
      </c>
      <c r="C80" s="162" t="str">
        <f>IF('1. Begroting'!E82="","",'1. Begroting'!E82)</f>
        <v/>
      </c>
      <c r="D80" s="162" t="str">
        <f>IF('1. Begroting'!F82="","",'1. Begroting'!F82)</f>
        <v/>
      </c>
      <c r="E80" s="163">
        <f>'1. Begroting'!M82</f>
        <v>0</v>
      </c>
      <c r="F80" s="52"/>
      <c r="G80" s="53">
        <v>0</v>
      </c>
      <c r="H80" s="53">
        <v>0</v>
      </c>
      <c r="I80" s="53">
        <v>0</v>
      </c>
      <c r="J80" s="53">
        <v>0</v>
      </c>
    </row>
    <row r="81" spans="1:10" ht="12" hidden="1" customHeight="1" x14ac:dyDescent="0.2">
      <c r="A81" s="351"/>
      <c r="B81" s="178" t="str">
        <f>IF('1. Begroting'!B83="","",'1. Begroting'!B83)</f>
        <v>nadere toelichting</v>
      </c>
      <c r="C81" s="162" t="str">
        <f>IF('1. Begroting'!E83="","",'1. Begroting'!E83)</f>
        <v/>
      </c>
      <c r="D81" s="162" t="str">
        <f>IF('1. Begroting'!F83="","",'1. Begroting'!F83)</f>
        <v/>
      </c>
      <c r="E81" s="163">
        <f>'1. Begroting'!M83</f>
        <v>0</v>
      </c>
      <c r="F81" s="52"/>
      <c r="G81" s="53">
        <v>0</v>
      </c>
      <c r="H81" s="53">
        <v>0</v>
      </c>
      <c r="I81" s="53">
        <v>0</v>
      </c>
      <c r="J81" s="53">
        <v>0</v>
      </c>
    </row>
    <row r="82" spans="1:10" ht="12" hidden="1" customHeight="1" x14ac:dyDescent="0.2">
      <c r="A82" s="351"/>
      <c r="B82" s="178" t="str">
        <f>IF('1. Begroting'!B84="","",'1. Begroting'!B84)</f>
        <v>nadere toelichting</v>
      </c>
      <c r="C82" s="162" t="str">
        <f>IF('1. Begroting'!E84="","",'1. Begroting'!E84)</f>
        <v/>
      </c>
      <c r="D82" s="162" t="str">
        <f>IF('1. Begroting'!F84="","",'1. Begroting'!F84)</f>
        <v/>
      </c>
      <c r="E82" s="163">
        <f>'1. Begroting'!M84</f>
        <v>0</v>
      </c>
      <c r="F82" s="52"/>
      <c r="G82" s="53">
        <v>0</v>
      </c>
      <c r="H82" s="53">
        <v>0</v>
      </c>
      <c r="I82" s="53">
        <v>0</v>
      </c>
      <c r="J82" s="53">
        <v>0</v>
      </c>
    </row>
    <row r="83" spans="1:10" ht="12" hidden="1" customHeight="1" x14ac:dyDescent="0.2">
      <c r="A83" s="351"/>
      <c r="B83" s="178" t="str">
        <f>IF('1. Begroting'!B85="","",'1. Begroting'!B85)</f>
        <v>nadere toelichting</v>
      </c>
      <c r="C83" s="162" t="str">
        <f>IF('1. Begroting'!E85="","",'1. Begroting'!E85)</f>
        <v/>
      </c>
      <c r="D83" s="162" t="str">
        <f>IF('1. Begroting'!F85="","",'1. Begroting'!F85)</f>
        <v/>
      </c>
      <c r="E83" s="163">
        <f>'1. Begroting'!M85</f>
        <v>0</v>
      </c>
      <c r="F83" s="52"/>
      <c r="G83" s="53">
        <v>0</v>
      </c>
      <c r="H83" s="53">
        <v>0</v>
      </c>
      <c r="I83" s="53">
        <v>0</v>
      </c>
      <c r="J83" s="53">
        <v>0</v>
      </c>
    </row>
    <row r="84" spans="1:10" ht="12" hidden="1" customHeight="1" x14ac:dyDescent="0.2">
      <c r="A84" s="351"/>
      <c r="B84" s="178" t="str">
        <f>IF('1. Begroting'!B86="","",'1. Begroting'!B86)</f>
        <v>nadere toelichting</v>
      </c>
      <c r="C84" s="162" t="str">
        <f>IF('1. Begroting'!E86="","",'1. Begroting'!E86)</f>
        <v/>
      </c>
      <c r="D84" s="162" t="str">
        <f>IF('1. Begroting'!F86="","",'1. Begroting'!F86)</f>
        <v/>
      </c>
      <c r="E84" s="163">
        <f>'1. Begroting'!M86</f>
        <v>0</v>
      </c>
      <c r="F84" s="52"/>
      <c r="G84" s="53">
        <v>0</v>
      </c>
      <c r="H84" s="53">
        <v>0</v>
      </c>
      <c r="I84" s="53">
        <v>0</v>
      </c>
      <c r="J84" s="53">
        <v>0</v>
      </c>
    </row>
    <row r="85" spans="1:10" ht="12" hidden="1" customHeight="1" x14ac:dyDescent="0.2">
      <c r="A85" s="351"/>
      <c r="B85" s="178" t="str">
        <f>IF('1. Begroting'!B87="","",'1. Begroting'!B87)</f>
        <v>nadere toelichting</v>
      </c>
      <c r="C85" s="162" t="str">
        <f>IF('1. Begroting'!E87="","",'1. Begroting'!E87)</f>
        <v/>
      </c>
      <c r="D85" s="162" t="str">
        <f>IF('1. Begroting'!F87="","",'1. Begroting'!F87)</f>
        <v/>
      </c>
      <c r="E85" s="163">
        <f>'1. Begroting'!M87</f>
        <v>0</v>
      </c>
      <c r="F85" s="52"/>
      <c r="G85" s="53">
        <v>0</v>
      </c>
      <c r="H85" s="53">
        <v>0</v>
      </c>
      <c r="I85" s="53">
        <v>0</v>
      </c>
      <c r="J85" s="53">
        <v>0</v>
      </c>
    </row>
    <row r="86" spans="1:10" ht="12" hidden="1" customHeight="1" x14ac:dyDescent="0.2">
      <c r="A86" s="351"/>
      <c r="B86" s="178" t="str">
        <f>IF('1. Begroting'!B88="","",'1. Begroting'!B88)</f>
        <v>nadere toelichting</v>
      </c>
      <c r="C86" s="162" t="str">
        <f>IF('1. Begroting'!E88="","",'1. Begroting'!E88)</f>
        <v/>
      </c>
      <c r="D86" s="162" t="str">
        <f>IF('1. Begroting'!F88="","",'1. Begroting'!F88)</f>
        <v/>
      </c>
      <c r="E86" s="163">
        <f>'1. Begroting'!M88</f>
        <v>0</v>
      </c>
      <c r="F86" s="52"/>
      <c r="G86" s="53">
        <v>0</v>
      </c>
      <c r="H86" s="53">
        <v>0</v>
      </c>
      <c r="I86" s="53">
        <v>0</v>
      </c>
      <c r="J86" s="53">
        <v>0</v>
      </c>
    </row>
    <row r="87" spans="1:10" ht="12" hidden="1" customHeight="1" x14ac:dyDescent="0.2">
      <c r="A87" s="351"/>
      <c r="B87" s="178" t="str">
        <f>IF('1. Begroting'!B89="","",'1. Begroting'!B89)</f>
        <v>nadere toelichting</v>
      </c>
      <c r="C87" s="162" t="str">
        <f>IF('1. Begroting'!E89="","",'1. Begroting'!E89)</f>
        <v/>
      </c>
      <c r="D87" s="162" t="str">
        <f>IF('1. Begroting'!F89="","",'1. Begroting'!F89)</f>
        <v/>
      </c>
      <c r="E87" s="163">
        <f>'1. Begroting'!M89</f>
        <v>0</v>
      </c>
      <c r="F87" s="52"/>
      <c r="G87" s="53">
        <v>0</v>
      </c>
      <c r="H87" s="53">
        <v>0</v>
      </c>
      <c r="I87" s="53">
        <v>0</v>
      </c>
      <c r="J87" s="53">
        <v>0</v>
      </c>
    </row>
    <row r="88" spans="1:10" ht="12" hidden="1" customHeight="1" x14ac:dyDescent="0.2">
      <c r="A88" s="351"/>
      <c r="B88" s="179" t="str">
        <f>IF('1. Begroting'!B90="","",'1. Begroting'!B90)</f>
        <v>vul (subsidiabele) activiteit in</v>
      </c>
      <c r="C88" s="180"/>
      <c r="D88" s="181"/>
      <c r="E88" s="181"/>
      <c r="F88" s="52"/>
      <c r="G88" s="182"/>
      <c r="H88" s="182"/>
      <c r="I88" s="182"/>
      <c r="J88" s="182"/>
    </row>
    <row r="89" spans="1:10" ht="12" hidden="1" customHeight="1" x14ac:dyDescent="0.2">
      <c r="A89" s="351"/>
      <c r="B89" s="178" t="str">
        <f>IF('1. Begroting'!B91="","",'1. Begroting'!B91)</f>
        <v>nadere toelichting</v>
      </c>
      <c r="C89" s="162" t="str">
        <f>IF('1. Begroting'!E91="","",'1. Begroting'!E91)</f>
        <v/>
      </c>
      <c r="D89" s="162" t="str">
        <f>IF('1. Begroting'!F91="","",'1. Begroting'!F91)</f>
        <v/>
      </c>
      <c r="E89" s="163">
        <f>'1. Begroting'!M91</f>
        <v>0</v>
      </c>
      <c r="F89" s="52"/>
      <c r="G89" s="53">
        <v>0</v>
      </c>
      <c r="H89" s="53">
        <v>0</v>
      </c>
      <c r="I89" s="53">
        <v>0</v>
      </c>
      <c r="J89" s="53">
        <v>0</v>
      </c>
    </row>
    <row r="90" spans="1:10" ht="12" hidden="1" customHeight="1" x14ac:dyDescent="0.2">
      <c r="A90" s="351"/>
      <c r="B90" s="178" t="str">
        <f>IF('1. Begroting'!B92="","",'1. Begroting'!B92)</f>
        <v>nadere toelichting</v>
      </c>
      <c r="C90" s="162" t="str">
        <f>IF('1. Begroting'!E92="","",'1. Begroting'!E92)</f>
        <v/>
      </c>
      <c r="D90" s="162" t="str">
        <f>IF('1. Begroting'!F92="","",'1. Begroting'!F92)</f>
        <v/>
      </c>
      <c r="E90" s="163">
        <f>'1. Begroting'!M92</f>
        <v>0</v>
      </c>
      <c r="F90" s="52"/>
      <c r="G90" s="53">
        <v>0</v>
      </c>
      <c r="H90" s="53">
        <v>0</v>
      </c>
      <c r="I90" s="53">
        <v>0</v>
      </c>
      <c r="J90" s="53">
        <v>0</v>
      </c>
    </row>
    <row r="91" spans="1:10" ht="12" hidden="1" customHeight="1" x14ac:dyDescent="0.2">
      <c r="A91" s="351"/>
      <c r="B91" s="178" t="str">
        <f>IF('1. Begroting'!B93="","",'1. Begroting'!B93)</f>
        <v>nadere toelichting</v>
      </c>
      <c r="C91" s="162" t="str">
        <f>IF('1. Begroting'!E93="","",'1. Begroting'!E93)</f>
        <v/>
      </c>
      <c r="D91" s="162" t="str">
        <f>IF('1. Begroting'!F93="","",'1. Begroting'!F93)</f>
        <v/>
      </c>
      <c r="E91" s="163">
        <f>'1. Begroting'!M93</f>
        <v>0</v>
      </c>
      <c r="F91" s="52"/>
      <c r="G91" s="53">
        <v>0</v>
      </c>
      <c r="H91" s="53">
        <v>0</v>
      </c>
      <c r="I91" s="53">
        <v>0</v>
      </c>
      <c r="J91" s="53">
        <v>0</v>
      </c>
    </row>
    <row r="92" spans="1:10" ht="12" hidden="1" customHeight="1" x14ac:dyDescent="0.2">
      <c r="A92" s="351"/>
      <c r="B92" s="178" t="str">
        <f>IF('1. Begroting'!B94="","",'1. Begroting'!B94)</f>
        <v>nadere toelichting</v>
      </c>
      <c r="C92" s="162" t="str">
        <f>IF('1. Begroting'!E94="","",'1. Begroting'!E94)</f>
        <v/>
      </c>
      <c r="D92" s="162" t="str">
        <f>IF('1. Begroting'!F94="","",'1. Begroting'!F94)</f>
        <v/>
      </c>
      <c r="E92" s="163">
        <f>'1. Begroting'!M94</f>
        <v>0</v>
      </c>
      <c r="F92" s="52"/>
      <c r="G92" s="53">
        <v>0</v>
      </c>
      <c r="H92" s="53">
        <v>0</v>
      </c>
      <c r="I92" s="53">
        <v>0</v>
      </c>
      <c r="J92" s="53">
        <v>0</v>
      </c>
    </row>
    <row r="93" spans="1:10" ht="12" hidden="1" customHeight="1" x14ac:dyDescent="0.2">
      <c r="A93" s="351"/>
      <c r="B93" s="178" t="str">
        <f>IF('1. Begroting'!B95="","",'1. Begroting'!B95)</f>
        <v>nadere toelichting</v>
      </c>
      <c r="C93" s="162" t="str">
        <f>IF('1. Begroting'!E95="","",'1. Begroting'!E95)</f>
        <v/>
      </c>
      <c r="D93" s="162" t="str">
        <f>IF('1. Begroting'!F95="","",'1. Begroting'!F95)</f>
        <v/>
      </c>
      <c r="E93" s="163">
        <f>'1. Begroting'!M95</f>
        <v>0</v>
      </c>
      <c r="F93" s="52"/>
      <c r="G93" s="53">
        <v>0</v>
      </c>
      <c r="H93" s="53">
        <v>0</v>
      </c>
      <c r="I93" s="53">
        <v>0</v>
      </c>
      <c r="J93" s="53">
        <v>0</v>
      </c>
    </row>
    <row r="94" spans="1:10" ht="12" hidden="1" customHeight="1" x14ac:dyDescent="0.2">
      <c r="A94" s="351"/>
      <c r="B94" s="178" t="str">
        <f>IF('1. Begroting'!B96="","",'1. Begroting'!B96)</f>
        <v>nadere toelichting</v>
      </c>
      <c r="C94" s="162" t="str">
        <f>IF('1. Begroting'!E96="","",'1. Begroting'!E96)</f>
        <v/>
      </c>
      <c r="D94" s="162" t="str">
        <f>IF('1. Begroting'!F96="","",'1. Begroting'!F96)</f>
        <v/>
      </c>
      <c r="E94" s="163">
        <f>'1. Begroting'!M96</f>
        <v>0</v>
      </c>
      <c r="F94" s="52"/>
      <c r="G94" s="53">
        <v>0</v>
      </c>
      <c r="H94" s="53">
        <v>0</v>
      </c>
      <c r="I94" s="53">
        <v>0</v>
      </c>
      <c r="J94" s="53">
        <v>0</v>
      </c>
    </row>
    <row r="95" spans="1:10" ht="12" hidden="1" customHeight="1" x14ac:dyDescent="0.2">
      <c r="A95" s="351"/>
      <c r="B95" s="178" t="str">
        <f>IF('1. Begroting'!B97="","",'1. Begroting'!B97)</f>
        <v>nadere toelichting</v>
      </c>
      <c r="C95" s="162" t="str">
        <f>IF('1. Begroting'!E97="","",'1. Begroting'!E97)</f>
        <v/>
      </c>
      <c r="D95" s="162" t="str">
        <f>IF('1. Begroting'!F97="","",'1. Begroting'!F97)</f>
        <v/>
      </c>
      <c r="E95" s="163">
        <f>'1. Begroting'!M97</f>
        <v>0</v>
      </c>
      <c r="F95" s="52"/>
      <c r="G95" s="53">
        <v>0</v>
      </c>
      <c r="H95" s="53">
        <v>0</v>
      </c>
      <c r="I95" s="53">
        <v>0</v>
      </c>
      <c r="J95" s="53">
        <v>0</v>
      </c>
    </row>
    <row r="96" spans="1:10" ht="12" hidden="1" customHeight="1" x14ac:dyDescent="0.2">
      <c r="A96" s="351"/>
      <c r="B96" s="178" t="str">
        <f>IF('1. Begroting'!B98="","",'1. Begroting'!B98)</f>
        <v>nadere toelichting</v>
      </c>
      <c r="C96" s="162" t="str">
        <f>IF('1. Begroting'!E98="","",'1. Begroting'!E98)</f>
        <v/>
      </c>
      <c r="D96" s="162" t="str">
        <f>IF('1. Begroting'!F98="","",'1. Begroting'!F98)</f>
        <v/>
      </c>
      <c r="E96" s="163">
        <f>'1. Begroting'!M98</f>
        <v>0</v>
      </c>
      <c r="F96" s="52"/>
      <c r="G96" s="53">
        <v>0</v>
      </c>
      <c r="H96" s="53">
        <v>0</v>
      </c>
      <c r="I96" s="53">
        <v>0</v>
      </c>
      <c r="J96" s="53">
        <v>0</v>
      </c>
    </row>
    <row r="97" spans="1:10" ht="12" hidden="1" customHeight="1" x14ac:dyDescent="0.2">
      <c r="A97" s="351"/>
      <c r="B97" s="178" t="str">
        <f>IF('1. Begroting'!B99="","",'1. Begroting'!B99)</f>
        <v>nadere toelichting</v>
      </c>
      <c r="C97" s="162" t="str">
        <f>IF('1. Begroting'!E99="","",'1. Begroting'!E99)</f>
        <v/>
      </c>
      <c r="D97" s="162" t="str">
        <f>IF('1. Begroting'!F99="","",'1. Begroting'!F99)</f>
        <v/>
      </c>
      <c r="E97" s="163">
        <f>'1. Begroting'!M99</f>
        <v>0</v>
      </c>
      <c r="F97" s="52"/>
      <c r="G97" s="53">
        <v>0</v>
      </c>
      <c r="H97" s="53">
        <v>0</v>
      </c>
      <c r="I97" s="53">
        <v>0</v>
      </c>
      <c r="J97" s="53">
        <v>0</v>
      </c>
    </row>
    <row r="98" spans="1:10" ht="12" hidden="1" customHeight="1" x14ac:dyDescent="0.2">
      <c r="A98" s="351"/>
      <c r="B98" s="178" t="str">
        <f>IF('1. Begroting'!B100="","",'1. Begroting'!B100)</f>
        <v>nadere toelichting</v>
      </c>
      <c r="C98" s="162" t="str">
        <f>IF('1. Begroting'!E100="","",'1. Begroting'!E100)</f>
        <v/>
      </c>
      <c r="D98" s="162" t="str">
        <f>IF('1. Begroting'!F100="","",'1. Begroting'!F100)</f>
        <v/>
      </c>
      <c r="E98" s="163">
        <f>'1. Begroting'!M100</f>
        <v>0</v>
      </c>
      <c r="F98" s="52"/>
      <c r="G98" s="53">
        <v>0</v>
      </c>
      <c r="H98" s="53">
        <v>0</v>
      </c>
      <c r="I98" s="53">
        <v>0</v>
      </c>
      <c r="J98" s="53">
        <v>0</v>
      </c>
    </row>
    <row r="99" spans="1:10" ht="12" hidden="1" customHeight="1" x14ac:dyDescent="0.2">
      <c r="A99" s="351"/>
      <c r="B99" s="179" t="str">
        <f>IF('1. Begroting'!B101="","",'1. Begroting'!B101)</f>
        <v>vul (subsidiabele) activiteit in</v>
      </c>
      <c r="C99" s="180"/>
      <c r="D99" s="181"/>
      <c r="E99" s="181"/>
      <c r="F99" s="52"/>
      <c r="G99" s="182"/>
      <c r="H99" s="182"/>
      <c r="I99" s="182"/>
      <c r="J99" s="182"/>
    </row>
    <row r="100" spans="1:10" ht="12" hidden="1" customHeight="1" x14ac:dyDescent="0.2">
      <c r="A100" s="351"/>
      <c r="B100" s="178" t="str">
        <f>IF('1. Begroting'!B102="","",'1. Begroting'!B102)</f>
        <v>nadere toelichting</v>
      </c>
      <c r="C100" s="162" t="str">
        <f>IF('1. Begroting'!E102="","",'1. Begroting'!E102)</f>
        <v/>
      </c>
      <c r="D100" s="162" t="str">
        <f>IF('1. Begroting'!F102="","",'1. Begroting'!F102)</f>
        <v/>
      </c>
      <c r="E100" s="163">
        <f>'1. Begroting'!M102</f>
        <v>0</v>
      </c>
      <c r="F100" s="52"/>
      <c r="G100" s="53">
        <v>0</v>
      </c>
      <c r="H100" s="53">
        <v>0</v>
      </c>
      <c r="I100" s="53">
        <v>0</v>
      </c>
      <c r="J100" s="53">
        <v>0</v>
      </c>
    </row>
    <row r="101" spans="1:10" ht="12" hidden="1" customHeight="1" x14ac:dyDescent="0.2">
      <c r="A101" s="351"/>
      <c r="B101" s="178" t="str">
        <f>IF('1. Begroting'!B103="","",'1. Begroting'!B103)</f>
        <v>nadere toelichting</v>
      </c>
      <c r="C101" s="162" t="str">
        <f>IF('1. Begroting'!E103="","",'1. Begroting'!E103)</f>
        <v/>
      </c>
      <c r="D101" s="162" t="str">
        <f>IF('1. Begroting'!F103="","",'1. Begroting'!F103)</f>
        <v/>
      </c>
      <c r="E101" s="163">
        <f>'1. Begroting'!M103</f>
        <v>0</v>
      </c>
      <c r="F101" s="52"/>
      <c r="G101" s="53">
        <v>0</v>
      </c>
      <c r="H101" s="53">
        <v>0</v>
      </c>
      <c r="I101" s="53">
        <v>0</v>
      </c>
      <c r="J101" s="53">
        <v>0</v>
      </c>
    </row>
    <row r="102" spans="1:10" ht="12" hidden="1" customHeight="1" x14ac:dyDescent="0.2">
      <c r="A102" s="351"/>
      <c r="B102" s="178" t="str">
        <f>IF('1. Begroting'!B104="","",'1. Begroting'!B104)</f>
        <v>nadere toelichting</v>
      </c>
      <c r="C102" s="162" t="str">
        <f>IF('1. Begroting'!E104="","",'1. Begroting'!E104)</f>
        <v/>
      </c>
      <c r="D102" s="162" t="str">
        <f>IF('1. Begroting'!F104="","",'1. Begroting'!F104)</f>
        <v/>
      </c>
      <c r="E102" s="163">
        <f>'1. Begroting'!M104</f>
        <v>0</v>
      </c>
      <c r="F102" s="52"/>
      <c r="G102" s="53">
        <v>0</v>
      </c>
      <c r="H102" s="53">
        <v>0</v>
      </c>
      <c r="I102" s="53">
        <v>0</v>
      </c>
      <c r="J102" s="53">
        <v>0</v>
      </c>
    </row>
    <row r="103" spans="1:10" ht="12" hidden="1" customHeight="1" x14ac:dyDescent="0.2">
      <c r="A103" s="351"/>
      <c r="B103" s="178" t="str">
        <f>IF('1. Begroting'!B105="","",'1. Begroting'!B105)</f>
        <v>nadere toelichting</v>
      </c>
      <c r="C103" s="162" t="str">
        <f>IF('1. Begroting'!E105="","",'1. Begroting'!E105)</f>
        <v/>
      </c>
      <c r="D103" s="162" t="str">
        <f>IF('1. Begroting'!F105="","",'1. Begroting'!F105)</f>
        <v/>
      </c>
      <c r="E103" s="163">
        <f>'1. Begroting'!M105</f>
        <v>0</v>
      </c>
      <c r="F103" s="52"/>
      <c r="G103" s="53">
        <v>0</v>
      </c>
      <c r="H103" s="53">
        <v>0</v>
      </c>
      <c r="I103" s="53">
        <v>0</v>
      </c>
      <c r="J103" s="53">
        <v>0</v>
      </c>
    </row>
    <row r="104" spans="1:10" ht="12" hidden="1" customHeight="1" x14ac:dyDescent="0.2">
      <c r="A104" s="351"/>
      <c r="B104" s="178" t="str">
        <f>IF('1. Begroting'!B106="","",'1. Begroting'!B106)</f>
        <v>nadere toelichting</v>
      </c>
      <c r="C104" s="162" t="str">
        <f>IF('1. Begroting'!E106="","",'1. Begroting'!E106)</f>
        <v/>
      </c>
      <c r="D104" s="162" t="str">
        <f>IF('1. Begroting'!F106="","",'1. Begroting'!F106)</f>
        <v/>
      </c>
      <c r="E104" s="163">
        <f>'1. Begroting'!M106</f>
        <v>0</v>
      </c>
      <c r="F104" s="52"/>
      <c r="G104" s="53">
        <v>0</v>
      </c>
      <c r="H104" s="53">
        <v>0</v>
      </c>
      <c r="I104" s="53">
        <v>0</v>
      </c>
      <c r="J104" s="53">
        <v>0</v>
      </c>
    </row>
    <row r="105" spans="1:10" ht="12" hidden="1" customHeight="1" x14ac:dyDescent="0.2">
      <c r="A105" s="351"/>
      <c r="B105" s="178" t="str">
        <f>IF('1. Begroting'!B107="","",'1. Begroting'!B107)</f>
        <v>nadere toelichting</v>
      </c>
      <c r="C105" s="162" t="str">
        <f>IF('1. Begroting'!E107="","",'1. Begroting'!E107)</f>
        <v/>
      </c>
      <c r="D105" s="162" t="str">
        <f>IF('1. Begroting'!F107="","",'1. Begroting'!F107)</f>
        <v/>
      </c>
      <c r="E105" s="163">
        <f>'1. Begroting'!M107</f>
        <v>0</v>
      </c>
      <c r="F105" s="52"/>
      <c r="G105" s="53">
        <v>0</v>
      </c>
      <c r="H105" s="53">
        <v>0</v>
      </c>
      <c r="I105" s="53">
        <v>0</v>
      </c>
      <c r="J105" s="53">
        <v>0</v>
      </c>
    </row>
    <row r="106" spans="1:10" ht="12" hidden="1" customHeight="1" x14ac:dyDescent="0.2">
      <c r="A106" s="351"/>
      <c r="B106" s="178" t="str">
        <f>IF('1. Begroting'!B108="","",'1. Begroting'!B108)</f>
        <v>nadere toelichting</v>
      </c>
      <c r="C106" s="162" t="str">
        <f>IF('1. Begroting'!E108="","",'1. Begroting'!E108)</f>
        <v/>
      </c>
      <c r="D106" s="162" t="str">
        <f>IF('1. Begroting'!F108="","",'1. Begroting'!F108)</f>
        <v/>
      </c>
      <c r="E106" s="163">
        <f>'1. Begroting'!M108</f>
        <v>0</v>
      </c>
      <c r="F106" s="52"/>
      <c r="G106" s="53">
        <v>0</v>
      </c>
      <c r="H106" s="53">
        <v>0</v>
      </c>
      <c r="I106" s="53">
        <v>0</v>
      </c>
      <c r="J106" s="53">
        <v>0</v>
      </c>
    </row>
    <row r="107" spans="1:10" ht="12" hidden="1" customHeight="1" x14ac:dyDescent="0.2">
      <c r="A107" s="351"/>
      <c r="B107" s="178" t="str">
        <f>IF('1. Begroting'!B109="","",'1. Begroting'!B109)</f>
        <v>nadere toelichting</v>
      </c>
      <c r="C107" s="162" t="str">
        <f>IF('1. Begroting'!E109="","",'1. Begroting'!E109)</f>
        <v/>
      </c>
      <c r="D107" s="162" t="str">
        <f>IF('1. Begroting'!F109="","",'1. Begroting'!F109)</f>
        <v/>
      </c>
      <c r="E107" s="163">
        <f>'1. Begroting'!M109</f>
        <v>0</v>
      </c>
      <c r="F107" s="52"/>
      <c r="G107" s="53">
        <v>0</v>
      </c>
      <c r="H107" s="53">
        <v>0</v>
      </c>
      <c r="I107" s="53">
        <v>0</v>
      </c>
      <c r="J107" s="53">
        <v>0</v>
      </c>
    </row>
    <row r="108" spans="1:10" ht="12" hidden="1" customHeight="1" x14ac:dyDescent="0.2">
      <c r="A108" s="351"/>
      <c r="B108" s="178" t="str">
        <f>IF('1. Begroting'!B110="","",'1. Begroting'!B110)</f>
        <v>nadere toelichting</v>
      </c>
      <c r="C108" s="162" t="str">
        <f>IF('1. Begroting'!E110="","",'1. Begroting'!E110)</f>
        <v/>
      </c>
      <c r="D108" s="162" t="str">
        <f>IF('1. Begroting'!F110="","",'1. Begroting'!F110)</f>
        <v/>
      </c>
      <c r="E108" s="163">
        <f>'1. Begroting'!M110</f>
        <v>0</v>
      </c>
      <c r="F108" s="52"/>
      <c r="G108" s="53">
        <v>0</v>
      </c>
      <c r="H108" s="53">
        <v>0</v>
      </c>
      <c r="I108" s="53">
        <v>0</v>
      </c>
      <c r="J108" s="53">
        <v>0</v>
      </c>
    </row>
    <row r="109" spans="1:10" ht="12" hidden="1" customHeight="1" x14ac:dyDescent="0.2">
      <c r="A109" s="351"/>
      <c r="B109" s="178" t="str">
        <f>IF('1. Begroting'!B111="","",'1. Begroting'!B111)</f>
        <v>nadere toelichting</v>
      </c>
      <c r="C109" s="162" t="str">
        <f>IF('1. Begroting'!E111="","",'1. Begroting'!E111)</f>
        <v/>
      </c>
      <c r="D109" s="162" t="str">
        <f>IF('1. Begroting'!F111="","",'1. Begroting'!F111)</f>
        <v/>
      </c>
      <c r="E109" s="163">
        <f>'1. Begroting'!M111</f>
        <v>0</v>
      </c>
      <c r="F109" s="52"/>
      <c r="G109" s="53">
        <v>0</v>
      </c>
      <c r="H109" s="53">
        <v>0</v>
      </c>
      <c r="I109" s="53">
        <v>0</v>
      </c>
      <c r="J109" s="53">
        <v>0</v>
      </c>
    </row>
    <row r="110" spans="1:10" ht="12" hidden="1" customHeight="1" x14ac:dyDescent="0.2">
      <c r="A110" s="351"/>
      <c r="B110" s="89" t="s">
        <v>228</v>
      </c>
      <c r="C110" s="90"/>
      <c r="D110" s="90"/>
      <c r="E110" s="90"/>
      <c r="F110" s="164"/>
      <c r="G110" s="90"/>
      <c r="H110" s="90"/>
      <c r="I110" s="90"/>
      <c r="J110" s="90"/>
    </row>
    <row r="111" spans="1:10" ht="12" hidden="1" customHeight="1" x14ac:dyDescent="0.2">
      <c r="A111" s="351"/>
      <c r="B111" s="161"/>
      <c r="C111" s="162" t="str">
        <f>IF('1. Begroting'!C115="","",'1. Begroting'!D115)</f>
        <v/>
      </c>
      <c r="D111" s="162" t="str">
        <f>IF('1. Begroting'!C115="","",'1. Begroting'!C115)</f>
        <v/>
      </c>
      <c r="E111" s="163">
        <f>'1. Begroting'!M115</f>
        <v>0</v>
      </c>
      <c r="G111" s="53">
        <v>0</v>
      </c>
      <c r="H111" s="53">
        <v>0</v>
      </c>
      <c r="I111" s="53">
        <v>0</v>
      </c>
      <c r="J111" s="53">
        <v>0</v>
      </c>
    </row>
    <row r="112" spans="1:10" ht="12" hidden="1" customHeight="1" x14ac:dyDescent="0.2">
      <c r="A112" s="351"/>
      <c r="B112" s="161"/>
      <c r="C112" s="162" t="str">
        <f>IF('1. Begroting'!C116="","",'1. Begroting'!D116)</f>
        <v/>
      </c>
      <c r="D112" s="162" t="str">
        <f>IF('1. Begroting'!C116="","",'1. Begroting'!C116)</f>
        <v/>
      </c>
      <c r="E112" s="163">
        <f>'1. Begroting'!M116</f>
        <v>0</v>
      </c>
      <c r="G112" s="53">
        <v>0</v>
      </c>
      <c r="H112" s="53">
        <v>0</v>
      </c>
      <c r="I112" s="53">
        <v>0</v>
      </c>
      <c r="J112" s="53">
        <v>0</v>
      </c>
    </row>
    <row r="113" spans="1:10" ht="12" hidden="1" customHeight="1" x14ac:dyDescent="0.2">
      <c r="A113" s="351"/>
      <c r="B113" s="161"/>
      <c r="C113" s="162" t="str">
        <f>IF('1. Begroting'!C117="","",'1. Begroting'!D117)</f>
        <v/>
      </c>
      <c r="D113" s="162" t="str">
        <f>IF('1. Begroting'!C117="","",'1. Begroting'!C117)</f>
        <v/>
      </c>
      <c r="E113" s="163">
        <f>'1. Begroting'!M117</f>
        <v>0</v>
      </c>
      <c r="G113" s="53">
        <v>0</v>
      </c>
      <c r="H113" s="53">
        <v>0</v>
      </c>
      <c r="I113" s="53">
        <v>0</v>
      </c>
      <c r="J113" s="53">
        <v>0</v>
      </c>
    </row>
    <row r="114" spans="1:10" ht="12" hidden="1" customHeight="1" x14ac:dyDescent="0.2">
      <c r="A114" s="351"/>
      <c r="B114" s="161"/>
      <c r="C114" s="162" t="str">
        <f>IF('1. Begroting'!C118="","",'1. Begroting'!D118)</f>
        <v/>
      </c>
      <c r="D114" s="162" t="str">
        <f>IF('1. Begroting'!C118="","",'1. Begroting'!C118)</f>
        <v/>
      </c>
      <c r="E114" s="163">
        <f>'1. Begroting'!M118</f>
        <v>0</v>
      </c>
      <c r="G114" s="53">
        <v>0</v>
      </c>
      <c r="H114" s="53">
        <v>0</v>
      </c>
      <c r="I114" s="53">
        <v>0</v>
      </c>
      <c r="J114" s="53">
        <v>0</v>
      </c>
    </row>
    <row r="115" spans="1:10" ht="12" hidden="1" customHeight="1" x14ac:dyDescent="0.2">
      <c r="A115" s="351"/>
      <c r="B115" s="161"/>
      <c r="C115" s="162" t="str">
        <f>IF('1. Begroting'!C119="","",'1. Begroting'!D119)</f>
        <v/>
      </c>
      <c r="D115" s="162" t="str">
        <f>IF('1. Begroting'!C119="","",'1. Begroting'!C119)</f>
        <v/>
      </c>
      <c r="E115" s="163">
        <f>'1. Begroting'!M119</f>
        <v>0</v>
      </c>
      <c r="G115" s="53">
        <v>0</v>
      </c>
      <c r="H115" s="53">
        <v>0</v>
      </c>
      <c r="I115" s="53">
        <v>0</v>
      </c>
      <c r="J115" s="53">
        <v>0</v>
      </c>
    </row>
    <row r="116" spans="1:10" ht="12" hidden="1" customHeight="1" x14ac:dyDescent="0.2">
      <c r="A116" s="351"/>
      <c r="B116" s="161"/>
      <c r="C116" s="162" t="str">
        <f>IF('1. Begroting'!C120="","",'1. Begroting'!D120)</f>
        <v/>
      </c>
      <c r="D116" s="162" t="str">
        <f>IF('1. Begroting'!C120="","",'1. Begroting'!C120)</f>
        <v/>
      </c>
      <c r="E116" s="163">
        <f>'1. Begroting'!M120</f>
        <v>0</v>
      </c>
      <c r="G116" s="53">
        <v>0</v>
      </c>
      <c r="H116" s="53">
        <v>0</v>
      </c>
      <c r="I116" s="53">
        <v>0</v>
      </c>
      <c r="J116" s="53">
        <v>0</v>
      </c>
    </row>
    <row r="117" spans="1:10" ht="12" hidden="1" customHeight="1" x14ac:dyDescent="0.2">
      <c r="A117" s="352"/>
      <c r="B117" s="161"/>
      <c r="C117" s="162" t="str">
        <f>IF('1. Begroting'!C121="","",'1. Begroting'!D121)</f>
        <v/>
      </c>
      <c r="D117" s="162" t="str">
        <f>IF('1. Begroting'!C121="","",'1. Begroting'!C121)</f>
        <v/>
      </c>
      <c r="E117" s="163">
        <f>'1. Begroting'!M121</f>
        <v>0</v>
      </c>
      <c r="G117" s="53">
        <v>0</v>
      </c>
      <c r="H117" s="53">
        <v>0</v>
      </c>
      <c r="I117" s="53">
        <v>0</v>
      </c>
      <c r="J117" s="53">
        <v>0</v>
      </c>
    </row>
    <row r="118" spans="1:10" s="46" customFormat="1" hidden="1" x14ac:dyDescent="0.2">
      <c r="A118" s="159" t="s">
        <v>229</v>
      </c>
      <c r="B118" s="54"/>
      <c r="C118" s="51"/>
      <c r="D118" s="54"/>
      <c r="E118" s="55">
        <f>SUM(E66:E117)</f>
        <v>0</v>
      </c>
      <c r="F118" s="62"/>
      <c r="G118" s="55">
        <f>SUM(G66:G117)</f>
        <v>0</v>
      </c>
      <c r="H118" s="55">
        <f t="shared" ref="H118" si="1">SUM(H66:H117)</f>
        <v>0</v>
      </c>
      <c r="I118" s="55">
        <f t="shared" ref="I118" si="2">SUM(I66:I117)</f>
        <v>0</v>
      </c>
      <c r="J118" s="55">
        <f t="shared" ref="J118" si="3">SUM(J66:J117)</f>
        <v>0</v>
      </c>
    </row>
    <row r="119" spans="1:10" s="46" customFormat="1" hidden="1" x14ac:dyDescent="0.2">
      <c r="A119" s="74"/>
      <c r="C119" s="56"/>
      <c r="E119" s="48"/>
      <c r="G119" s="77"/>
      <c r="H119" s="77"/>
      <c r="I119" s="48"/>
      <c r="J119" s="78"/>
    </row>
    <row r="120" spans="1:10" hidden="1" x14ac:dyDescent="0.2">
      <c r="A120" s="354" t="s">
        <v>219</v>
      </c>
      <c r="B120" s="355"/>
      <c r="C120" s="355"/>
      <c r="D120" s="355"/>
      <c r="E120" s="356"/>
      <c r="F120" s="61"/>
      <c r="G120" s="353" t="s">
        <v>226</v>
      </c>
      <c r="H120" s="353"/>
      <c r="I120" s="353"/>
      <c r="J120" s="353"/>
    </row>
    <row r="121" spans="1:10" s="34" customFormat="1" ht="24" hidden="1" x14ac:dyDescent="0.2">
      <c r="A121" s="15"/>
      <c r="B121" s="15" t="s">
        <v>227</v>
      </c>
      <c r="C121" s="13" t="s">
        <v>188</v>
      </c>
      <c r="D121" s="13" t="s">
        <v>189</v>
      </c>
      <c r="E121" s="13" t="s">
        <v>215</v>
      </c>
      <c r="F121" s="49"/>
      <c r="G121" s="14">
        <v>2022</v>
      </c>
      <c r="H121" s="14">
        <v>2023</v>
      </c>
      <c r="I121" s="14">
        <v>2024</v>
      </c>
      <c r="J121" s="14">
        <v>2025</v>
      </c>
    </row>
    <row r="122" spans="1:10" ht="12" hidden="1" customHeight="1" x14ac:dyDescent="0.2">
      <c r="A122" s="350" t="str">
        <f>'1. Begroting'!A127</f>
        <v>vul de te realiseren resultaten / realisatie-indicatoren in</v>
      </c>
      <c r="B122" s="184" t="str">
        <f>'1. Begroting'!B127</f>
        <v>vul (subsidiabele) activiteit in</v>
      </c>
      <c r="C122" s="180"/>
      <c r="D122" s="181"/>
      <c r="E122" s="181"/>
      <c r="G122" s="182"/>
      <c r="H122" s="182"/>
      <c r="I122" s="182"/>
      <c r="J122" s="182"/>
    </row>
    <row r="123" spans="1:10" ht="12" hidden="1" customHeight="1" x14ac:dyDescent="0.2">
      <c r="A123" s="351"/>
      <c r="B123" s="185" t="str">
        <f>IF('1. Begroting'!B128="","",'1. Begroting'!B128)</f>
        <v>nadere toelichting</v>
      </c>
      <c r="C123" s="162" t="str">
        <f>IF('1. Begroting'!E128="","",'1. Begroting'!E128)</f>
        <v/>
      </c>
      <c r="D123" s="162" t="str">
        <f>IF('1. Begroting'!F128="","",'1. Begroting'!F128)</f>
        <v/>
      </c>
      <c r="E123" s="163">
        <f>'1. Begroting'!M128</f>
        <v>0</v>
      </c>
      <c r="G123" s="53">
        <v>0</v>
      </c>
      <c r="H123" s="53">
        <v>0</v>
      </c>
      <c r="I123" s="53">
        <v>0</v>
      </c>
      <c r="J123" s="53">
        <v>0</v>
      </c>
    </row>
    <row r="124" spans="1:10" ht="12" hidden="1" customHeight="1" x14ac:dyDescent="0.2">
      <c r="A124" s="351"/>
      <c r="B124" s="185" t="str">
        <f>IF('1. Begroting'!B129="","",'1. Begroting'!B129)</f>
        <v>nadere toelichting</v>
      </c>
      <c r="C124" s="162" t="str">
        <f>IF('1. Begroting'!E129="","",'1. Begroting'!E129)</f>
        <v/>
      </c>
      <c r="D124" s="162" t="str">
        <f>IF('1. Begroting'!F129="","",'1. Begroting'!F129)</f>
        <v/>
      </c>
      <c r="E124" s="163">
        <f>'1. Begroting'!M129</f>
        <v>0</v>
      </c>
      <c r="G124" s="53">
        <v>0</v>
      </c>
      <c r="H124" s="53">
        <v>0</v>
      </c>
      <c r="I124" s="53">
        <v>0</v>
      </c>
      <c r="J124" s="53">
        <v>0</v>
      </c>
    </row>
    <row r="125" spans="1:10" ht="12" hidden="1" customHeight="1" x14ac:dyDescent="0.2">
      <c r="A125" s="351"/>
      <c r="B125" s="185" t="str">
        <f>IF('1. Begroting'!B130="","",'1. Begroting'!B130)</f>
        <v>nadere toelichting</v>
      </c>
      <c r="C125" s="162" t="str">
        <f>IF('1. Begroting'!E130="","",'1. Begroting'!E130)</f>
        <v/>
      </c>
      <c r="D125" s="162" t="str">
        <f>IF('1. Begroting'!F130="","",'1. Begroting'!F130)</f>
        <v/>
      </c>
      <c r="E125" s="163">
        <f>'1. Begroting'!M130</f>
        <v>0</v>
      </c>
      <c r="G125" s="53">
        <v>0</v>
      </c>
      <c r="H125" s="53">
        <v>0</v>
      </c>
      <c r="I125" s="53">
        <v>0</v>
      </c>
      <c r="J125" s="53">
        <v>0</v>
      </c>
    </row>
    <row r="126" spans="1:10" ht="12" hidden="1" customHeight="1" x14ac:dyDescent="0.2">
      <c r="A126" s="351"/>
      <c r="B126" s="185" t="str">
        <f>IF('1. Begroting'!B131="","",'1. Begroting'!B131)</f>
        <v>nadere toelichting</v>
      </c>
      <c r="C126" s="162" t="str">
        <f>IF('1. Begroting'!E131="","",'1. Begroting'!E131)</f>
        <v/>
      </c>
      <c r="D126" s="162" t="str">
        <f>IF('1. Begroting'!F131="","",'1. Begroting'!F131)</f>
        <v/>
      </c>
      <c r="E126" s="163">
        <f>'1. Begroting'!M131</f>
        <v>0</v>
      </c>
      <c r="G126" s="53">
        <v>0</v>
      </c>
      <c r="H126" s="53">
        <v>0</v>
      </c>
      <c r="I126" s="53">
        <v>0</v>
      </c>
      <c r="J126" s="53">
        <v>0</v>
      </c>
    </row>
    <row r="127" spans="1:10" ht="12" hidden="1" customHeight="1" x14ac:dyDescent="0.2">
      <c r="A127" s="351"/>
      <c r="B127" s="185" t="str">
        <f>IF('1. Begroting'!B132="","",'1. Begroting'!B132)</f>
        <v>nadere toelichting</v>
      </c>
      <c r="C127" s="162" t="str">
        <f>IF('1. Begroting'!E132="","",'1. Begroting'!E132)</f>
        <v/>
      </c>
      <c r="D127" s="162" t="str">
        <f>IF('1. Begroting'!F132="","",'1. Begroting'!F132)</f>
        <v/>
      </c>
      <c r="E127" s="163">
        <f>'1. Begroting'!M132</f>
        <v>0</v>
      </c>
      <c r="G127" s="53">
        <v>0</v>
      </c>
      <c r="H127" s="53">
        <v>0</v>
      </c>
      <c r="I127" s="53">
        <v>0</v>
      </c>
      <c r="J127" s="53">
        <v>0</v>
      </c>
    </row>
    <row r="128" spans="1:10" ht="12" hidden="1" customHeight="1" x14ac:dyDescent="0.2">
      <c r="A128" s="351"/>
      <c r="B128" s="185" t="str">
        <f>IF('1. Begroting'!B133="","",'1. Begroting'!B133)</f>
        <v>nadere toelichting</v>
      </c>
      <c r="C128" s="162" t="str">
        <f>IF('1. Begroting'!E133="","",'1. Begroting'!E133)</f>
        <v/>
      </c>
      <c r="D128" s="162" t="str">
        <f>IF('1. Begroting'!F133="","",'1. Begroting'!F133)</f>
        <v/>
      </c>
      <c r="E128" s="163">
        <f>'1. Begroting'!M133</f>
        <v>0</v>
      </c>
      <c r="G128" s="53">
        <v>0</v>
      </c>
      <c r="H128" s="53">
        <v>0</v>
      </c>
      <c r="I128" s="53">
        <v>0</v>
      </c>
      <c r="J128" s="53">
        <v>0</v>
      </c>
    </row>
    <row r="129" spans="1:10" ht="12" hidden="1" customHeight="1" x14ac:dyDescent="0.2">
      <c r="A129" s="351"/>
      <c r="B129" s="185" t="str">
        <f>IF('1. Begroting'!B134="","",'1. Begroting'!B134)</f>
        <v>nadere toelichting</v>
      </c>
      <c r="C129" s="162" t="str">
        <f>IF('1. Begroting'!E134="","",'1. Begroting'!E134)</f>
        <v/>
      </c>
      <c r="D129" s="162" t="str">
        <f>IF('1. Begroting'!F134="","",'1. Begroting'!F134)</f>
        <v/>
      </c>
      <c r="E129" s="163">
        <f>'1. Begroting'!M134</f>
        <v>0</v>
      </c>
      <c r="G129" s="53">
        <v>0</v>
      </c>
      <c r="H129" s="53">
        <v>0</v>
      </c>
      <c r="I129" s="53">
        <v>0</v>
      </c>
      <c r="J129" s="53">
        <v>0</v>
      </c>
    </row>
    <row r="130" spans="1:10" ht="12" hidden="1" customHeight="1" x14ac:dyDescent="0.2">
      <c r="A130" s="351"/>
      <c r="B130" s="185" t="str">
        <f>IF('1. Begroting'!B135="","",'1. Begroting'!B135)</f>
        <v>nadere toelichting</v>
      </c>
      <c r="C130" s="162" t="str">
        <f>IF('1. Begroting'!E135="","",'1. Begroting'!E135)</f>
        <v/>
      </c>
      <c r="D130" s="162" t="str">
        <f>IF('1. Begroting'!F135="","",'1. Begroting'!F135)</f>
        <v/>
      </c>
      <c r="E130" s="163">
        <f>'1. Begroting'!M135</f>
        <v>0</v>
      </c>
      <c r="G130" s="53">
        <v>0</v>
      </c>
      <c r="H130" s="53">
        <v>0</v>
      </c>
      <c r="I130" s="53">
        <v>0</v>
      </c>
      <c r="J130" s="53">
        <v>0</v>
      </c>
    </row>
    <row r="131" spans="1:10" ht="12" hidden="1" customHeight="1" x14ac:dyDescent="0.2">
      <c r="A131" s="351"/>
      <c r="B131" s="185" t="str">
        <f>IF('1. Begroting'!B136="","",'1. Begroting'!B136)</f>
        <v>nadere toelichting</v>
      </c>
      <c r="C131" s="162" t="str">
        <f>IF('1. Begroting'!E136="","",'1. Begroting'!E136)</f>
        <v/>
      </c>
      <c r="D131" s="162" t="str">
        <f>IF('1. Begroting'!F136="","",'1. Begroting'!F136)</f>
        <v/>
      </c>
      <c r="E131" s="163">
        <f>'1. Begroting'!M136</f>
        <v>0</v>
      </c>
      <c r="G131" s="53">
        <v>0</v>
      </c>
      <c r="H131" s="53">
        <v>0</v>
      </c>
      <c r="I131" s="53">
        <v>0</v>
      </c>
      <c r="J131" s="53">
        <v>0</v>
      </c>
    </row>
    <row r="132" spans="1:10" ht="12" hidden="1" customHeight="1" x14ac:dyDescent="0.2">
      <c r="A132" s="351"/>
      <c r="B132" s="185" t="str">
        <f>IF('1. Begroting'!B137="","",'1. Begroting'!B137)</f>
        <v>nadere toelichting</v>
      </c>
      <c r="C132" s="162" t="str">
        <f>IF('1. Begroting'!E137="","",'1. Begroting'!E137)</f>
        <v/>
      </c>
      <c r="D132" s="162" t="str">
        <f>IF('1. Begroting'!F137="","",'1. Begroting'!F137)</f>
        <v/>
      </c>
      <c r="E132" s="163">
        <f>'1. Begroting'!M137</f>
        <v>0</v>
      </c>
      <c r="G132" s="53">
        <v>0</v>
      </c>
      <c r="H132" s="53">
        <v>0</v>
      </c>
      <c r="I132" s="53">
        <v>0</v>
      </c>
      <c r="J132" s="53">
        <v>0</v>
      </c>
    </row>
    <row r="133" spans="1:10" ht="12" hidden="1" customHeight="1" x14ac:dyDescent="0.2">
      <c r="A133" s="351"/>
      <c r="B133" s="184" t="str">
        <f>IF('1. Begroting'!B138="","",'1. Begroting'!B138)</f>
        <v>vul (subsidiabele) activiteit in</v>
      </c>
      <c r="C133" s="180"/>
      <c r="D133" s="181"/>
      <c r="E133" s="181"/>
      <c r="G133" s="182"/>
      <c r="H133" s="182"/>
      <c r="I133" s="182"/>
      <c r="J133" s="182"/>
    </row>
    <row r="134" spans="1:10" ht="12" hidden="1" customHeight="1" x14ac:dyDescent="0.2">
      <c r="A134" s="351"/>
      <c r="B134" s="185" t="str">
        <f>IF('1. Begroting'!B139="","",'1. Begroting'!B139)</f>
        <v>nadere toelichting</v>
      </c>
      <c r="C134" s="162" t="str">
        <f>IF('1. Begroting'!E139="","",'1. Begroting'!E139)</f>
        <v/>
      </c>
      <c r="D134" s="162" t="str">
        <f>IF('1. Begroting'!F139="","",'1. Begroting'!F139)</f>
        <v/>
      </c>
      <c r="E134" s="163">
        <f>'1. Begroting'!M139</f>
        <v>0</v>
      </c>
      <c r="G134" s="53">
        <v>0</v>
      </c>
      <c r="H134" s="53">
        <v>0</v>
      </c>
      <c r="I134" s="53">
        <v>0</v>
      </c>
      <c r="J134" s="53">
        <v>0</v>
      </c>
    </row>
    <row r="135" spans="1:10" ht="12" hidden="1" customHeight="1" x14ac:dyDescent="0.2">
      <c r="A135" s="351"/>
      <c r="B135" s="185" t="str">
        <f>IF('1. Begroting'!B140="","",'1. Begroting'!B140)</f>
        <v>nadere toelichting</v>
      </c>
      <c r="C135" s="162" t="str">
        <f>IF('1. Begroting'!E140="","",'1. Begroting'!E140)</f>
        <v/>
      </c>
      <c r="D135" s="162" t="str">
        <f>IF('1. Begroting'!F140="","",'1. Begroting'!F140)</f>
        <v/>
      </c>
      <c r="E135" s="163">
        <f>'1. Begroting'!M140</f>
        <v>0</v>
      </c>
      <c r="G135" s="53">
        <v>0</v>
      </c>
      <c r="H135" s="53">
        <v>0</v>
      </c>
      <c r="I135" s="53">
        <v>0</v>
      </c>
      <c r="J135" s="53">
        <v>0</v>
      </c>
    </row>
    <row r="136" spans="1:10" ht="12" hidden="1" customHeight="1" x14ac:dyDescent="0.2">
      <c r="A136" s="351"/>
      <c r="B136" s="185" t="str">
        <f>IF('1. Begroting'!B141="","",'1. Begroting'!B141)</f>
        <v>nadere toelichting</v>
      </c>
      <c r="C136" s="162" t="str">
        <f>IF('1. Begroting'!E141="","",'1. Begroting'!E141)</f>
        <v/>
      </c>
      <c r="D136" s="162" t="str">
        <f>IF('1. Begroting'!F141="","",'1. Begroting'!F141)</f>
        <v/>
      </c>
      <c r="E136" s="163">
        <f>'1. Begroting'!M141</f>
        <v>0</v>
      </c>
      <c r="G136" s="53">
        <v>0</v>
      </c>
      <c r="H136" s="53">
        <v>0</v>
      </c>
      <c r="I136" s="53">
        <v>0</v>
      </c>
      <c r="J136" s="53">
        <v>0</v>
      </c>
    </row>
    <row r="137" spans="1:10" ht="12" hidden="1" customHeight="1" x14ac:dyDescent="0.2">
      <c r="A137" s="351"/>
      <c r="B137" s="185" t="str">
        <f>IF('1. Begroting'!B142="","",'1. Begroting'!B142)</f>
        <v>nadere toelichting</v>
      </c>
      <c r="C137" s="162" t="str">
        <f>IF('1. Begroting'!E142="","",'1. Begroting'!E142)</f>
        <v/>
      </c>
      <c r="D137" s="162" t="str">
        <f>IF('1. Begroting'!F142="","",'1. Begroting'!F142)</f>
        <v/>
      </c>
      <c r="E137" s="163">
        <f>'1. Begroting'!M142</f>
        <v>0</v>
      </c>
      <c r="G137" s="53">
        <v>0</v>
      </c>
      <c r="H137" s="53">
        <v>0</v>
      </c>
      <c r="I137" s="53">
        <v>0</v>
      </c>
      <c r="J137" s="53">
        <v>0</v>
      </c>
    </row>
    <row r="138" spans="1:10" ht="12" hidden="1" customHeight="1" x14ac:dyDescent="0.2">
      <c r="A138" s="351"/>
      <c r="B138" s="185" t="str">
        <f>IF('1. Begroting'!B143="","",'1. Begroting'!B143)</f>
        <v>nadere toelichting</v>
      </c>
      <c r="C138" s="162" t="str">
        <f>IF('1. Begroting'!E143="","",'1. Begroting'!E143)</f>
        <v/>
      </c>
      <c r="D138" s="162" t="str">
        <f>IF('1. Begroting'!F143="","",'1. Begroting'!F143)</f>
        <v/>
      </c>
      <c r="E138" s="163">
        <f>'1. Begroting'!M143</f>
        <v>0</v>
      </c>
      <c r="G138" s="53">
        <v>0</v>
      </c>
      <c r="H138" s="53">
        <v>0</v>
      </c>
      <c r="I138" s="53">
        <v>0</v>
      </c>
      <c r="J138" s="53">
        <v>0</v>
      </c>
    </row>
    <row r="139" spans="1:10" ht="12" hidden="1" customHeight="1" x14ac:dyDescent="0.2">
      <c r="A139" s="351"/>
      <c r="B139" s="185" t="str">
        <f>IF('1. Begroting'!B144="","",'1. Begroting'!B144)</f>
        <v>nadere toelichting</v>
      </c>
      <c r="C139" s="162" t="str">
        <f>IF('1. Begroting'!E144="","",'1. Begroting'!E144)</f>
        <v/>
      </c>
      <c r="D139" s="162" t="str">
        <f>IF('1. Begroting'!F144="","",'1. Begroting'!F144)</f>
        <v/>
      </c>
      <c r="E139" s="163">
        <f>'1. Begroting'!M144</f>
        <v>0</v>
      </c>
      <c r="G139" s="53">
        <v>0</v>
      </c>
      <c r="H139" s="53">
        <v>0</v>
      </c>
      <c r="I139" s="53">
        <v>0</v>
      </c>
      <c r="J139" s="53">
        <v>0</v>
      </c>
    </row>
    <row r="140" spans="1:10" ht="12" hidden="1" customHeight="1" x14ac:dyDescent="0.2">
      <c r="A140" s="351"/>
      <c r="B140" s="185" t="str">
        <f>IF('1. Begroting'!B145="","",'1. Begroting'!B145)</f>
        <v>nadere toelichting</v>
      </c>
      <c r="C140" s="162" t="str">
        <f>IF('1. Begroting'!E145="","",'1. Begroting'!E145)</f>
        <v/>
      </c>
      <c r="D140" s="162" t="str">
        <f>IF('1. Begroting'!F145="","",'1. Begroting'!F145)</f>
        <v/>
      </c>
      <c r="E140" s="163">
        <f>'1. Begroting'!M146</f>
        <v>0</v>
      </c>
      <c r="G140" s="53">
        <v>0</v>
      </c>
      <c r="H140" s="53">
        <v>0</v>
      </c>
      <c r="I140" s="53">
        <v>0</v>
      </c>
      <c r="J140" s="53">
        <v>0</v>
      </c>
    </row>
    <row r="141" spans="1:10" ht="12" hidden="1" customHeight="1" x14ac:dyDescent="0.2">
      <c r="A141" s="351"/>
      <c r="B141" s="185" t="str">
        <f>IF('1. Begroting'!B146="","",'1. Begroting'!B146)</f>
        <v>nadere toelichting</v>
      </c>
      <c r="C141" s="162" t="str">
        <f>IF('1. Begroting'!E146="","",'1. Begroting'!E146)</f>
        <v/>
      </c>
      <c r="D141" s="162" t="str">
        <f>IF('1. Begroting'!F146="","",'1. Begroting'!F146)</f>
        <v/>
      </c>
      <c r="E141" s="163">
        <f>'1. Begroting'!M147</f>
        <v>0</v>
      </c>
      <c r="G141" s="53">
        <v>0</v>
      </c>
      <c r="H141" s="53">
        <v>0</v>
      </c>
      <c r="I141" s="53">
        <v>0</v>
      </c>
      <c r="J141" s="53">
        <v>0</v>
      </c>
    </row>
    <row r="142" spans="1:10" ht="12" hidden="1" customHeight="1" x14ac:dyDescent="0.2">
      <c r="A142" s="351"/>
      <c r="B142" s="185" t="str">
        <f>IF('1. Begroting'!B147="","",'1. Begroting'!B147)</f>
        <v>nadere toelichting</v>
      </c>
      <c r="C142" s="162" t="str">
        <f>IF('1. Begroting'!E147="","",'1. Begroting'!E147)</f>
        <v/>
      </c>
      <c r="D142" s="162" t="str">
        <f>IF('1. Begroting'!F147="","",'1. Begroting'!F147)</f>
        <v/>
      </c>
      <c r="E142" s="163">
        <f>'1. Begroting'!M148</f>
        <v>0</v>
      </c>
      <c r="G142" s="53">
        <v>0</v>
      </c>
      <c r="H142" s="53">
        <v>0</v>
      </c>
      <c r="I142" s="53">
        <v>0</v>
      </c>
      <c r="J142" s="53">
        <v>0</v>
      </c>
    </row>
    <row r="143" spans="1:10" ht="12" hidden="1" customHeight="1" x14ac:dyDescent="0.2">
      <c r="A143" s="351"/>
      <c r="B143" s="185" t="str">
        <f>IF('1. Begroting'!B148="","",'1. Begroting'!B148)</f>
        <v>nadere toelichting</v>
      </c>
      <c r="C143" s="162" t="str">
        <f>IF('1. Begroting'!E148="","",'1. Begroting'!E148)</f>
        <v/>
      </c>
      <c r="D143" s="162" t="str">
        <f>IF('1. Begroting'!F148="","",'1. Begroting'!F148)</f>
        <v/>
      </c>
      <c r="E143" s="163">
        <f>'1. Begroting'!M149</f>
        <v>0</v>
      </c>
      <c r="G143" s="53">
        <v>0</v>
      </c>
      <c r="H143" s="53">
        <v>0</v>
      </c>
      <c r="I143" s="53">
        <v>0</v>
      </c>
      <c r="J143" s="53">
        <v>0</v>
      </c>
    </row>
    <row r="144" spans="1:10" ht="12" hidden="1" customHeight="1" x14ac:dyDescent="0.2">
      <c r="A144" s="351"/>
      <c r="B144" s="184" t="str">
        <f>IF('1. Begroting'!B149="","",'1. Begroting'!B149)</f>
        <v>vul (subsidiabele) activiteit in</v>
      </c>
      <c r="C144" s="180"/>
      <c r="D144" s="181"/>
      <c r="E144" s="181"/>
      <c r="G144" s="182"/>
      <c r="H144" s="182"/>
      <c r="I144" s="182"/>
      <c r="J144" s="182"/>
    </row>
    <row r="145" spans="1:10" ht="12" hidden="1" customHeight="1" x14ac:dyDescent="0.2">
      <c r="A145" s="351"/>
      <c r="B145" s="185" t="str">
        <f>IF('1. Begroting'!B150="","",'1. Begroting'!B150)</f>
        <v>nadere toelichting</v>
      </c>
      <c r="C145" s="162" t="str">
        <f>IF('1. Begroting'!E150="","",'1. Begroting'!E150)</f>
        <v/>
      </c>
      <c r="D145" s="162" t="str">
        <f>IF('1. Begroting'!F150="","",'1. Begroting'!F150)</f>
        <v/>
      </c>
      <c r="E145" s="163">
        <f>'1. Begroting'!M151</f>
        <v>0</v>
      </c>
      <c r="G145" s="53">
        <v>0</v>
      </c>
      <c r="H145" s="53">
        <v>0</v>
      </c>
      <c r="I145" s="53">
        <v>0</v>
      </c>
      <c r="J145" s="53">
        <v>0</v>
      </c>
    </row>
    <row r="146" spans="1:10" ht="12" hidden="1" customHeight="1" x14ac:dyDescent="0.2">
      <c r="A146" s="351"/>
      <c r="B146" s="185" t="str">
        <f>IF('1. Begroting'!B151="","",'1. Begroting'!B151)</f>
        <v>nadere toelichting</v>
      </c>
      <c r="C146" s="162" t="str">
        <f>IF('1. Begroting'!E151="","",'1. Begroting'!E151)</f>
        <v/>
      </c>
      <c r="D146" s="162" t="str">
        <f>IF('1. Begroting'!F151="","",'1. Begroting'!F151)</f>
        <v/>
      </c>
      <c r="E146" s="163">
        <f>'1. Begroting'!M152</f>
        <v>0</v>
      </c>
      <c r="G146" s="53">
        <v>0</v>
      </c>
      <c r="H146" s="53">
        <v>0</v>
      </c>
      <c r="I146" s="53">
        <v>0</v>
      </c>
      <c r="J146" s="53">
        <v>0</v>
      </c>
    </row>
    <row r="147" spans="1:10" ht="12" hidden="1" customHeight="1" x14ac:dyDescent="0.2">
      <c r="A147" s="351"/>
      <c r="B147" s="185" t="str">
        <f>IF('1. Begroting'!B152="","",'1. Begroting'!B152)</f>
        <v>nadere toelichting</v>
      </c>
      <c r="C147" s="162" t="str">
        <f>IF('1. Begroting'!E152="","",'1. Begroting'!E152)</f>
        <v/>
      </c>
      <c r="D147" s="162" t="str">
        <f>IF('1. Begroting'!F152="","",'1. Begroting'!F152)</f>
        <v/>
      </c>
      <c r="E147" s="163">
        <f>'1. Begroting'!M153</f>
        <v>0</v>
      </c>
      <c r="G147" s="53">
        <v>0</v>
      </c>
      <c r="H147" s="53">
        <v>0</v>
      </c>
      <c r="I147" s="53">
        <v>0</v>
      </c>
      <c r="J147" s="53">
        <v>0</v>
      </c>
    </row>
    <row r="148" spans="1:10" ht="12" hidden="1" customHeight="1" x14ac:dyDescent="0.2">
      <c r="A148" s="351"/>
      <c r="B148" s="185" t="str">
        <f>IF('1. Begroting'!B153="","",'1. Begroting'!B153)</f>
        <v>nadere toelichting</v>
      </c>
      <c r="C148" s="162" t="str">
        <f>IF('1. Begroting'!E153="","",'1. Begroting'!E153)</f>
        <v/>
      </c>
      <c r="D148" s="162" t="str">
        <f>IF('1. Begroting'!F153="","",'1. Begroting'!F153)</f>
        <v/>
      </c>
      <c r="E148" s="163">
        <f>'1. Begroting'!M154</f>
        <v>0</v>
      </c>
      <c r="G148" s="53">
        <v>0</v>
      </c>
      <c r="H148" s="53">
        <v>0</v>
      </c>
      <c r="I148" s="53">
        <v>0</v>
      </c>
      <c r="J148" s="53">
        <v>0</v>
      </c>
    </row>
    <row r="149" spans="1:10" ht="12" hidden="1" customHeight="1" x14ac:dyDescent="0.2">
      <c r="A149" s="351"/>
      <c r="B149" s="185" t="str">
        <f>IF('1. Begroting'!B154="","",'1. Begroting'!B154)</f>
        <v>nadere toelichting</v>
      </c>
      <c r="C149" s="162" t="str">
        <f>IF('1. Begroting'!E154="","",'1. Begroting'!E154)</f>
        <v/>
      </c>
      <c r="D149" s="162" t="str">
        <f>IF('1. Begroting'!F154="","",'1. Begroting'!F154)</f>
        <v/>
      </c>
      <c r="E149" s="163">
        <f>'1. Begroting'!M155</f>
        <v>0</v>
      </c>
      <c r="G149" s="53">
        <v>0</v>
      </c>
      <c r="H149" s="53">
        <v>0</v>
      </c>
      <c r="I149" s="53">
        <v>0</v>
      </c>
      <c r="J149" s="53">
        <v>0</v>
      </c>
    </row>
    <row r="150" spans="1:10" ht="12" hidden="1" customHeight="1" x14ac:dyDescent="0.2">
      <c r="A150" s="351"/>
      <c r="B150" s="185" t="str">
        <f>IF('1. Begroting'!B155="","",'1. Begroting'!B155)</f>
        <v>nadere toelichting</v>
      </c>
      <c r="C150" s="162" t="str">
        <f>IF('1. Begroting'!E155="","",'1. Begroting'!E155)</f>
        <v/>
      </c>
      <c r="D150" s="162" t="str">
        <f>IF('1. Begroting'!F155="","",'1. Begroting'!F155)</f>
        <v/>
      </c>
      <c r="E150" s="163">
        <f>'1. Begroting'!M156</f>
        <v>0</v>
      </c>
      <c r="G150" s="53">
        <v>0</v>
      </c>
      <c r="H150" s="53">
        <v>0</v>
      </c>
      <c r="I150" s="53">
        <v>0</v>
      </c>
      <c r="J150" s="53">
        <v>0</v>
      </c>
    </row>
    <row r="151" spans="1:10" ht="12" hidden="1" customHeight="1" x14ac:dyDescent="0.2">
      <c r="A151" s="351"/>
      <c r="B151" s="185" t="str">
        <f>IF('1. Begroting'!B156="","",'1. Begroting'!B156)</f>
        <v>nadere toelichting</v>
      </c>
      <c r="C151" s="162" t="str">
        <f>IF('1. Begroting'!E156="","",'1. Begroting'!E156)</f>
        <v/>
      </c>
      <c r="D151" s="162" t="str">
        <f>IF('1. Begroting'!F156="","",'1. Begroting'!F156)</f>
        <v/>
      </c>
      <c r="E151" s="163">
        <f>'1. Begroting'!M157</f>
        <v>0</v>
      </c>
      <c r="G151" s="53">
        <v>0</v>
      </c>
      <c r="H151" s="53">
        <v>0</v>
      </c>
      <c r="I151" s="53">
        <v>0</v>
      </c>
      <c r="J151" s="53">
        <v>0</v>
      </c>
    </row>
    <row r="152" spans="1:10" ht="12" hidden="1" customHeight="1" x14ac:dyDescent="0.2">
      <c r="A152" s="351"/>
      <c r="B152" s="185" t="str">
        <f>IF('1. Begroting'!B157="","",'1. Begroting'!B157)</f>
        <v>nadere toelichting</v>
      </c>
      <c r="C152" s="162" t="str">
        <f>IF('1. Begroting'!E157="","",'1. Begroting'!E157)</f>
        <v/>
      </c>
      <c r="D152" s="162" t="str">
        <f>IF('1. Begroting'!F157="","",'1. Begroting'!F157)</f>
        <v/>
      </c>
      <c r="E152" s="163">
        <f>'1. Begroting'!M158</f>
        <v>0</v>
      </c>
      <c r="G152" s="53">
        <v>0</v>
      </c>
      <c r="H152" s="53">
        <v>0</v>
      </c>
      <c r="I152" s="53">
        <v>0</v>
      </c>
      <c r="J152" s="53">
        <v>0</v>
      </c>
    </row>
    <row r="153" spans="1:10" ht="12" hidden="1" customHeight="1" x14ac:dyDescent="0.2">
      <c r="A153" s="351"/>
      <c r="B153" s="185" t="str">
        <f>IF('1. Begroting'!B158="","",'1. Begroting'!B158)</f>
        <v>nadere toelichting</v>
      </c>
      <c r="C153" s="162" t="str">
        <f>IF('1. Begroting'!E158="","",'1. Begroting'!E158)</f>
        <v/>
      </c>
      <c r="D153" s="162" t="str">
        <f>IF('1. Begroting'!F158="","",'1. Begroting'!F158)</f>
        <v/>
      </c>
      <c r="E153" s="163">
        <f>'1. Begroting'!M159</f>
        <v>0</v>
      </c>
      <c r="G153" s="53">
        <v>0</v>
      </c>
      <c r="H153" s="53">
        <v>0</v>
      </c>
      <c r="I153" s="53">
        <v>0</v>
      </c>
      <c r="J153" s="53">
        <v>0</v>
      </c>
    </row>
    <row r="154" spans="1:10" ht="12" hidden="1" customHeight="1" x14ac:dyDescent="0.2">
      <c r="A154" s="351"/>
      <c r="B154" s="185" t="str">
        <f>IF('1. Begroting'!B159="","",'1. Begroting'!B159)</f>
        <v>nadere toelichting</v>
      </c>
      <c r="C154" s="162" t="str">
        <f>IF('1. Begroting'!E159="","",'1. Begroting'!E159)</f>
        <v/>
      </c>
      <c r="D154" s="162" t="str">
        <f>IF('1. Begroting'!F159="","",'1. Begroting'!F159)</f>
        <v/>
      </c>
      <c r="E154" s="163">
        <f>'1. Begroting'!M160</f>
        <v>0</v>
      </c>
      <c r="G154" s="53">
        <v>0</v>
      </c>
      <c r="H154" s="53">
        <v>0</v>
      </c>
      <c r="I154" s="53">
        <v>0</v>
      </c>
      <c r="J154" s="53">
        <v>0</v>
      </c>
    </row>
    <row r="155" spans="1:10" ht="12" hidden="1" customHeight="1" x14ac:dyDescent="0.2">
      <c r="A155" s="351"/>
      <c r="B155" s="184" t="str">
        <f>IF('1. Begroting'!B160="","",'1. Begroting'!B160)</f>
        <v>vul (subsidiabele) activiteit in</v>
      </c>
      <c r="C155" s="180"/>
      <c r="D155" s="181"/>
      <c r="E155" s="181"/>
      <c r="G155" s="182"/>
      <c r="H155" s="182"/>
      <c r="I155" s="182"/>
      <c r="J155" s="182"/>
    </row>
    <row r="156" spans="1:10" ht="12" hidden="1" customHeight="1" x14ac:dyDescent="0.2">
      <c r="A156" s="351"/>
      <c r="B156" s="185" t="str">
        <f>IF('1. Begroting'!B161="","",'1. Begroting'!B161)</f>
        <v>nadere toelichting</v>
      </c>
      <c r="C156" s="162" t="str">
        <f>IF('1. Begroting'!E161="","",'1. Begroting'!E161)</f>
        <v/>
      </c>
      <c r="D156" s="162" t="str">
        <f>IF('1. Begroting'!F161="","",'1. Begroting'!F161)</f>
        <v/>
      </c>
      <c r="E156" s="163">
        <f>'1. Begroting'!M153</f>
        <v>0</v>
      </c>
      <c r="G156" s="53">
        <v>0</v>
      </c>
      <c r="H156" s="53">
        <v>0</v>
      </c>
      <c r="I156" s="53">
        <v>0</v>
      </c>
      <c r="J156" s="53">
        <v>0</v>
      </c>
    </row>
    <row r="157" spans="1:10" ht="12" hidden="1" customHeight="1" x14ac:dyDescent="0.2">
      <c r="A157" s="351"/>
      <c r="B157" s="185" t="str">
        <f>IF('1. Begroting'!B162="","",'1. Begroting'!B162)</f>
        <v>nadere toelichting</v>
      </c>
      <c r="C157" s="162" t="str">
        <f>IF('1. Begroting'!E162="","",'1. Begroting'!E162)</f>
        <v/>
      </c>
      <c r="D157" s="162" t="str">
        <f>IF('1. Begroting'!F162="","",'1. Begroting'!F162)</f>
        <v/>
      </c>
      <c r="E157" s="163">
        <f>'1. Begroting'!M154</f>
        <v>0</v>
      </c>
      <c r="G157" s="53">
        <v>0</v>
      </c>
      <c r="H157" s="53">
        <v>0</v>
      </c>
      <c r="I157" s="53">
        <v>0</v>
      </c>
      <c r="J157" s="53">
        <v>0</v>
      </c>
    </row>
    <row r="158" spans="1:10" ht="12" hidden="1" customHeight="1" x14ac:dyDescent="0.2">
      <c r="A158" s="351"/>
      <c r="B158" s="185" t="str">
        <f>IF('1. Begroting'!B163="","",'1. Begroting'!B163)</f>
        <v>nadere toelichting</v>
      </c>
      <c r="C158" s="162" t="str">
        <f>IF('1. Begroting'!E163="","",'1. Begroting'!E163)</f>
        <v/>
      </c>
      <c r="D158" s="162" t="str">
        <f>IF('1. Begroting'!F163="","",'1. Begroting'!F163)</f>
        <v/>
      </c>
      <c r="E158" s="163">
        <f>'1. Begroting'!M155</f>
        <v>0</v>
      </c>
      <c r="G158" s="53">
        <v>0</v>
      </c>
      <c r="H158" s="53">
        <v>0</v>
      </c>
      <c r="I158" s="53">
        <v>0</v>
      </c>
      <c r="J158" s="53">
        <v>0</v>
      </c>
    </row>
    <row r="159" spans="1:10" ht="12" hidden="1" customHeight="1" x14ac:dyDescent="0.2">
      <c r="A159" s="351"/>
      <c r="B159" s="185" t="str">
        <f>IF('1. Begroting'!B164="","",'1. Begroting'!B164)</f>
        <v>nadere toelichting</v>
      </c>
      <c r="C159" s="162" t="str">
        <f>IF('1. Begroting'!E164="","",'1. Begroting'!E164)</f>
        <v/>
      </c>
      <c r="D159" s="162" t="str">
        <f>IF('1. Begroting'!F164="","",'1. Begroting'!F164)</f>
        <v/>
      </c>
      <c r="E159" s="163">
        <f>'1. Begroting'!M156</f>
        <v>0</v>
      </c>
      <c r="G159" s="53">
        <v>0</v>
      </c>
      <c r="H159" s="53">
        <v>0</v>
      </c>
      <c r="I159" s="53">
        <v>0</v>
      </c>
      <c r="J159" s="53">
        <v>0</v>
      </c>
    </row>
    <row r="160" spans="1:10" ht="12" hidden="1" customHeight="1" x14ac:dyDescent="0.2">
      <c r="A160" s="351"/>
      <c r="B160" s="185" t="str">
        <f>IF('1. Begroting'!B165="","",'1. Begroting'!B165)</f>
        <v>nadere toelichting</v>
      </c>
      <c r="C160" s="162" t="str">
        <f>IF('1. Begroting'!E165="","",'1. Begroting'!E165)</f>
        <v/>
      </c>
      <c r="D160" s="162" t="str">
        <f>IF('1. Begroting'!F165="","",'1. Begroting'!F165)</f>
        <v/>
      </c>
      <c r="E160" s="163">
        <f>'1. Begroting'!M157</f>
        <v>0</v>
      </c>
      <c r="G160" s="53">
        <v>0</v>
      </c>
      <c r="H160" s="53">
        <v>0</v>
      </c>
      <c r="I160" s="53">
        <v>0</v>
      </c>
      <c r="J160" s="53">
        <v>0</v>
      </c>
    </row>
    <row r="161" spans="1:10" ht="12" hidden="1" customHeight="1" x14ac:dyDescent="0.2">
      <c r="A161" s="351"/>
      <c r="B161" s="185" t="str">
        <f>IF('1. Begroting'!B166="","",'1. Begroting'!B166)</f>
        <v>nadere toelichting</v>
      </c>
      <c r="C161" s="162" t="str">
        <f>IF('1. Begroting'!E166="","",'1. Begroting'!E166)</f>
        <v/>
      </c>
      <c r="D161" s="162" t="str">
        <f>IF('1. Begroting'!F166="","",'1. Begroting'!F166)</f>
        <v/>
      </c>
      <c r="E161" s="163">
        <f>'1. Begroting'!M155</f>
        <v>0</v>
      </c>
      <c r="G161" s="53">
        <v>0</v>
      </c>
      <c r="H161" s="53">
        <v>0</v>
      </c>
      <c r="I161" s="53">
        <v>0</v>
      </c>
      <c r="J161" s="53">
        <v>0</v>
      </c>
    </row>
    <row r="162" spans="1:10" ht="12" hidden="1" customHeight="1" x14ac:dyDescent="0.2">
      <c r="A162" s="351"/>
      <c r="B162" s="185" t="str">
        <f>IF('1. Begroting'!B167="","",'1. Begroting'!B167)</f>
        <v>nadere toelichting</v>
      </c>
      <c r="C162" s="162" t="str">
        <f>IF('1. Begroting'!E167="","",'1. Begroting'!E167)</f>
        <v/>
      </c>
      <c r="D162" s="162" t="str">
        <f>IF('1. Begroting'!F167="","",'1. Begroting'!F167)</f>
        <v/>
      </c>
      <c r="E162" s="163">
        <f>'1. Begroting'!M156</f>
        <v>0</v>
      </c>
      <c r="G162" s="53">
        <v>0</v>
      </c>
      <c r="H162" s="53">
        <v>0</v>
      </c>
      <c r="I162" s="53">
        <v>0</v>
      </c>
      <c r="J162" s="53">
        <v>0</v>
      </c>
    </row>
    <row r="163" spans="1:10" ht="12" hidden="1" customHeight="1" x14ac:dyDescent="0.2">
      <c r="A163" s="351"/>
      <c r="B163" s="185" t="str">
        <f>IF('1. Begroting'!B168="","",'1. Begroting'!B168)</f>
        <v>nadere toelichting</v>
      </c>
      <c r="C163" s="162" t="str">
        <f>IF('1. Begroting'!E168="","",'1. Begroting'!E168)</f>
        <v/>
      </c>
      <c r="D163" s="162" t="str">
        <f>IF('1. Begroting'!F168="","",'1. Begroting'!F168)</f>
        <v/>
      </c>
      <c r="E163" s="163">
        <f>'1. Begroting'!M157</f>
        <v>0</v>
      </c>
      <c r="G163" s="53">
        <v>0</v>
      </c>
      <c r="H163" s="53">
        <v>0</v>
      </c>
      <c r="I163" s="53">
        <v>0</v>
      </c>
      <c r="J163" s="53">
        <v>0</v>
      </c>
    </row>
    <row r="164" spans="1:10" ht="12" hidden="1" customHeight="1" x14ac:dyDescent="0.2">
      <c r="A164" s="351"/>
      <c r="B164" s="185" t="str">
        <f>IF('1. Begroting'!B169="","",'1. Begroting'!B169)</f>
        <v>nadere toelichting</v>
      </c>
      <c r="C164" s="162" t="str">
        <f>IF('1. Begroting'!E169="","",'1. Begroting'!E169)</f>
        <v/>
      </c>
      <c r="D164" s="162" t="str">
        <f>IF('1. Begroting'!F169="","",'1. Begroting'!F169)</f>
        <v/>
      </c>
      <c r="E164" s="163">
        <f>'1. Begroting'!M158</f>
        <v>0</v>
      </c>
      <c r="G164" s="53">
        <v>0</v>
      </c>
      <c r="H164" s="53">
        <v>0</v>
      </c>
      <c r="I164" s="53">
        <v>0</v>
      </c>
      <c r="J164" s="53">
        <v>0</v>
      </c>
    </row>
    <row r="165" spans="1:10" ht="12" hidden="1" customHeight="1" x14ac:dyDescent="0.2">
      <c r="A165" s="351"/>
      <c r="B165" s="185" t="str">
        <f>IF('1. Begroting'!B170="","",'1. Begroting'!B170)</f>
        <v>nadere toelichting</v>
      </c>
      <c r="C165" s="162" t="str">
        <f>IF('1. Begroting'!E170="","",'1. Begroting'!E170)</f>
        <v/>
      </c>
      <c r="D165" s="162" t="str">
        <f>IF('1. Begroting'!F170="","",'1. Begroting'!F170)</f>
        <v/>
      </c>
      <c r="E165" s="163">
        <f>'1. Begroting'!M148</f>
        <v>0</v>
      </c>
      <c r="G165" s="53">
        <v>0</v>
      </c>
      <c r="H165" s="53">
        <v>0</v>
      </c>
      <c r="I165" s="53">
        <v>0</v>
      </c>
      <c r="J165" s="53">
        <v>0</v>
      </c>
    </row>
    <row r="166" spans="1:10" ht="12" hidden="1" customHeight="1" x14ac:dyDescent="0.2">
      <c r="A166" s="351"/>
      <c r="B166" s="89" t="s">
        <v>228</v>
      </c>
      <c r="C166" s="90"/>
      <c r="D166" s="90"/>
      <c r="E166" s="90"/>
      <c r="F166" s="164"/>
      <c r="G166" s="90"/>
      <c r="H166" s="90"/>
      <c r="I166" s="90"/>
      <c r="J166" s="90"/>
    </row>
    <row r="167" spans="1:10" ht="12" hidden="1" customHeight="1" x14ac:dyDescent="0.2">
      <c r="A167" s="351"/>
      <c r="B167" s="165"/>
      <c r="C167" s="162" t="str">
        <f>IF('1. Begroting'!D174="","",'1. Begroting'!D174)</f>
        <v/>
      </c>
      <c r="D167" s="162" t="str">
        <f>IF('1. Begroting'!C174="","",'1. Begroting'!C174)</f>
        <v/>
      </c>
      <c r="E167" s="163">
        <f>'1. Begroting'!M174</f>
        <v>0</v>
      </c>
      <c r="G167" s="53">
        <v>0</v>
      </c>
      <c r="H167" s="53">
        <v>0</v>
      </c>
      <c r="I167" s="53">
        <v>0</v>
      </c>
      <c r="J167" s="53">
        <v>0</v>
      </c>
    </row>
    <row r="168" spans="1:10" ht="12" hidden="1" customHeight="1" x14ac:dyDescent="0.2">
      <c r="A168" s="351"/>
      <c r="B168" s="165"/>
      <c r="C168" s="162" t="str">
        <f>IF('1. Begroting'!D175="","",'1. Begroting'!D175)</f>
        <v/>
      </c>
      <c r="D168" s="162" t="str">
        <f>IF('1. Begroting'!C175="","",'1. Begroting'!C175)</f>
        <v/>
      </c>
      <c r="E168" s="163">
        <f>'1. Begroting'!M175</f>
        <v>0</v>
      </c>
      <c r="G168" s="53">
        <v>0</v>
      </c>
      <c r="H168" s="53">
        <v>0</v>
      </c>
      <c r="I168" s="53">
        <v>0</v>
      </c>
      <c r="J168" s="53">
        <v>0</v>
      </c>
    </row>
    <row r="169" spans="1:10" ht="12" hidden="1" customHeight="1" x14ac:dyDescent="0.2">
      <c r="A169" s="351"/>
      <c r="B169" s="165"/>
      <c r="C169" s="162" t="str">
        <f>IF('1. Begroting'!D176="","",'1. Begroting'!D176)</f>
        <v/>
      </c>
      <c r="D169" s="162" t="str">
        <f>IF('1. Begroting'!C176="","",'1. Begroting'!C176)</f>
        <v/>
      </c>
      <c r="E169" s="163">
        <f>'1. Begroting'!M176</f>
        <v>0</v>
      </c>
      <c r="G169" s="53">
        <v>0</v>
      </c>
      <c r="H169" s="53">
        <v>0</v>
      </c>
      <c r="I169" s="53">
        <v>0</v>
      </c>
      <c r="J169" s="53">
        <v>0</v>
      </c>
    </row>
    <row r="170" spans="1:10" ht="12" hidden="1" customHeight="1" x14ac:dyDescent="0.2">
      <c r="A170" s="351"/>
      <c r="B170" s="165"/>
      <c r="C170" s="162" t="str">
        <f>IF('1. Begroting'!D177="","",'1. Begroting'!D177)</f>
        <v/>
      </c>
      <c r="D170" s="162" t="str">
        <f>IF('1. Begroting'!C177="","",'1. Begroting'!C177)</f>
        <v/>
      </c>
      <c r="E170" s="163">
        <f>'1. Begroting'!M177</f>
        <v>0</v>
      </c>
      <c r="G170" s="53">
        <v>0</v>
      </c>
      <c r="H170" s="53">
        <v>0</v>
      </c>
      <c r="I170" s="53">
        <v>0</v>
      </c>
      <c r="J170" s="53">
        <v>0</v>
      </c>
    </row>
    <row r="171" spans="1:10" ht="12" hidden="1" customHeight="1" x14ac:dyDescent="0.2">
      <c r="A171" s="351"/>
      <c r="B171" s="165"/>
      <c r="C171" s="162" t="str">
        <f>IF('1. Begroting'!D178="","",'1. Begroting'!D178)</f>
        <v/>
      </c>
      <c r="D171" s="162" t="str">
        <f>IF('1. Begroting'!C178="","",'1. Begroting'!C178)</f>
        <v/>
      </c>
      <c r="E171" s="163">
        <f>'1. Begroting'!M178</f>
        <v>0</v>
      </c>
      <c r="G171" s="53">
        <v>0</v>
      </c>
      <c r="H171" s="53">
        <v>0</v>
      </c>
      <c r="I171" s="53">
        <v>0</v>
      </c>
      <c r="J171" s="53">
        <v>0</v>
      </c>
    </row>
    <row r="172" spans="1:10" ht="12" hidden="1" customHeight="1" x14ac:dyDescent="0.2">
      <c r="A172" s="351"/>
      <c r="B172" s="165"/>
      <c r="C172" s="162" t="str">
        <f>IF('1. Begroting'!D179="","",'1. Begroting'!D179)</f>
        <v/>
      </c>
      <c r="D172" s="162" t="str">
        <f>IF('1. Begroting'!C179="","",'1. Begroting'!C179)</f>
        <v/>
      </c>
      <c r="E172" s="163">
        <f>'1. Begroting'!M179</f>
        <v>0</v>
      </c>
      <c r="G172" s="53">
        <v>0</v>
      </c>
      <c r="H172" s="53">
        <v>0</v>
      </c>
      <c r="I172" s="53">
        <v>0</v>
      </c>
      <c r="J172" s="53">
        <v>0</v>
      </c>
    </row>
    <row r="173" spans="1:10" ht="12" hidden="1" customHeight="1" x14ac:dyDescent="0.2">
      <c r="A173" s="352"/>
      <c r="B173" s="165"/>
      <c r="C173" s="162" t="str">
        <f>IF('1. Begroting'!D180="","",'1. Begroting'!D180)</f>
        <v/>
      </c>
      <c r="D173" s="162" t="str">
        <f>IF('1. Begroting'!C180="","",'1. Begroting'!C180)</f>
        <v/>
      </c>
      <c r="E173" s="163">
        <f>'1. Begroting'!M180</f>
        <v>0</v>
      </c>
      <c r="G173" s="53">
        <v>0</v>
      </c>
      <c r="H173" s="53">
        <v>0</v>
      </c>
      <c r="I173" s="53">
        <v>0</v>
      </c>
      <c r="J173" s="53">
        <v>0</v>
      </c>
    </row>
    <row r="174" spans="1:10" s="46" customFormat="1" hidden="1" x14ac:dyDescent="0.2">
      <c r="A174" s="54" t="s">
        <v>229</v>
      </c>
      <c r="B174" s="54"/>
      <c r="C174" s="51"/>
      <c r="D174" s="54"/>
      <c r="E174" s="55">
        <f>SUM(E122:E173)</f>
        <v>0</v>
      </c>
      <c r="F174" s="62"/>
      <c r="G174" s="55">
        <f>SUM(G122:G173)</f>
        <v>0</v>
      </c>
      <c r="H174" s="55">
        <f t="shared" ref="H174" si="4">SUM(H122:H173)</f>
        <v>0</v>
      </c>
      <c r="I174" s="55">
        <f t="shared" ref="I174" si="5">SUM(I122:I173)</f>
        <v>0</v>
      </c>
      <c r="J174" s="55">
        <f t="shared" ref="J174" si="6">SUM(J122:J173)</f>
        <v>0</v>
      </c>
    </row>
    <row r="175" spans="1:10" s="46" customFormat="1" hidden="1" x14ac:dyDescent="0.2">
      <c r="A175" s="74"/>
      <c r="C175" s="56"/>
      <c r="E175" s="48"/>
      <c r="G175" s="57"/>
      <c r="H175" s="57"/>
      <c r="I175" s="57"/>
      <c r="J175" s="58"/>
    </row>
    <row r="176" spans="1:10" hidden="1" x14ac:dyDescent="0.2">
      <c r="A176" s="354" t="s">
        <v>220</v>
      </c>
      <c r="B176" s="355"/>
      <c r="C176" s="355"/>
      <c r="D176" s="355"/>
      <c r="E176" s="356"/>
      <c r="G176" s="353" t="s">
        <v>226</v>
      </c>
      <c r="H176" s="353"/>
      <c r="I176" s="353"/>
      <c r="J176" s="353"/>
    </row>
    <row r="177" spans="1:10" s="34" customFormat="1" ht="24" hidden="1" x14ac:dyDescent="0.2">
      <c r="A177" s="15"/>
      <c r="B177" s="15" t="s">
        <v>227</v>
      </c>
      <c r="C177" s="13" t="s">
        <v>188</v>
      </c>
      <c r="D177" s="13" t="s">
        <v>189</v>
      </c>
      <c r="E177" s="13" t="s">
        <v>215</v>
      </c>
      <c r="F177" s="49"/>
      <c r="G177" s="14">
        <v>2022</v>
      </c>
      <c r="H177" s="14">
        <v>2023</v>
      </c>
      <c r="I177" s="14">
        <v>2024</v>
      </c>
      <c r="J177" s="14">
        <v>2025</v>
      </c>
    </row>
    <row r="178" spans="1:10" ht="12" hidden="1" customHeight="1" x14ac:dyDescent="0.2">
      <c r="A178" s="350" t="str">
        <f>'1. Begroting'!A186</f>
        <v>vul de te realiseren resultaten / realisatie-indicatoren in</v>
      </c>
      <c r="B178" s="184" t="str">
        <f>'1. Begroting'!B186</f>
        <v>vul (subsidiabele) activiteit in</v>
      </c>
      <c r="C178" s="180"/>
      <c r="D178" s="181"/>
      <c r="E178" s="181"/>
      <c r="G178" s="182"/>
      <c r="H178" s="182"/>
      <c r="I178" s="182"/>
      <c r="J178" s="182"/>
    </row>
    <row r="179" spans="1:10" ht="12" hidden="1" customHeight="1" x14ac:dyDescent="0.2">
      <c r="A179" s="351"/>
      <c r="B179" s="185" t="str">
        <f>IF('1. Begroting'!B187="","",'1. Begroting'!B187)</f>
        <v>nadere toelichting</v>
      </c>
      <c r="C179" s="162" t="str">
        <f>IF('1. Begroting'!E187="","",'1. Begroting'!E187)</f>
        <v/>
      </c>
      <c r="D179" s="162" t="str">
        <f>IF('1. Begroting'!F187="","",'1. Begroting'!F187)</f>
        <v/>
      </c>
      <c r="E179" s="163">
        <f>'1. Begroting'!M187</f>
        <v>0</v>
      </c>
      <c r="G179" s="53">
        <v>0</v>
      </c>
      <c r="H179" s="53">
        <v>0</v>
      </c>
      <c r="I179" s="53">
        <v>0</v>
      </c>
      <c r="J179" s="53">
        <v>0</v>
      </c>
    </row>
    <row r="180" spans="1:10" ht="12" hidden="1" customHeight="1" x14ac:dyDescent="0.2">
      <c r="A180" s="351"/>
      <c r="B180" s="185" t="str">
        <f>IF('1. Begroting'!B188="","",'1. Begroting'!B188)</f>
        <v>nadere toelichting</v>
      </c>
      <c r="C180" s="162" t="str">
        <f>IF('1. Begroting'!E188="","",'1. Begroting'!E188)</f>
        <v/>
      </c>
      <c r="D180" s="162" t="str">
        <f>IF('1. Begroting'!F188="","",'1. Begroting'!F188)</f>
        <v/>
      </c>
      <c r="E180" s="163">
        <f>'1. Begroting'!M188</f>
        <v>0</v>
      </c>
      <c r="G180" s="53">
        <v>0</v>
      </c>
      <c r="H180" s="53">
        <v>0</v>
      </c>
      <c r="I180" s="53">
        <v>0</v>
      </c>
      <c r="J180" s="53">
        <v>0</v>
      </c>
    </row>
    <row r="181" spans="1:10" ht="12" hidden="1" customHeight="1" x14ac:dyDescent="0.2">
      <c r="A181" s="351"/>
      <c r="B181" s="185" t="str">
        <f>IF('1. Begroting'!B189="","",'1. Begroting'!B189)</f>
        <v>nadere toelichting</v>
      </c>
      <c r="C181" s="162" t="str">
        <f>IF('1. Begroting'!E189="","",'1. Begroting'!E189)</f>
        <v/>
      </c>
      <c r="D181" s="162" t="str">
        <f>IF('1. Begroting'!F189="","",'1. Begroting'!F189)</f>
        <v/>
      </c>
      <c r="E181" s="163">
        <f>'1. Begroting'!M189</f>
        <v>0</v>
      </c>
      <c r="G181" s="53">
        <v>0</v>
      </c>
      <c r="H181" s="53">
        <v>0</v>
      </c>
      <c r="I181" s="53">
        <v>0</v>
      </c>
      <c r="J181" s="53">
        <v>0</v>
      </c>
    </row>
    <row r="182" spans="1:10" ht="12" hidden="1" customHeight="1" x14ac:dyDescent="0.2">
      <c r="A182" s="351"/>
      <c r="B182" s="185" t="str">
        <f>IF('1. Begroting'!B190="","",'1. Begroting'!B190)</f>
        <v>nadere toelichting</v>
      </c>
      <c r="C182" s="162" t="str">
        <f>IF('1. Begroting'!E190="","",'1. Begroting'!E190)</f>
        <v/>
      </c>
      <c r="D182" s="162" t="str">
        <f>IF('1. Begroting'!F190="","",'1. Begroting'!F190)</f>
        <v/>
      </c>
      <c r="E182" s="163">
        <f>'1. Begroting'!M190</f>
        <v>0</v>
      </c>
      <c r="G182" s="53">
        <v>0</v>
      </c>
      <c r="H182" s="53">
        <v>0</v>
      </c>
      <c r="I182" s="53">
        <v>0</v>
      </c>
      <c r="J182" s="53">
        <v>0</v>
      </c>
    </row>
    <row r="183" spans="1:10" ht="12" hidden="1" customHeight="1" x14ac:dyDescent="0.2">
      <c r="A183" s="351"/>
      <c r="B183" s="185" t="str">
        <f>IF('1. Begroting'!B191="","",'1. Begroting'!B191)</f>
        <v>nadere toelichting</v>
      </c>
      <c r="C183" s="162" t="str">
        <f>IF('1. Begroting'!E191="","",'1. Begroting'!E191)</f>
        <v/>
      </c>
      <c r="D183" s="162" t="str">
        <f>IF('1. Begroting'!F191="","",'1. Begroting'!F191)</f>
        <v/>
      </c>
      <c r="E183" s="163">
        <f>'1. Begroting'!M191</f>
        <v>0</v>
      </c>
      <c r="G183" s="53">
        <v>0</v>
      </c>
      <c r="H183" s="53">
        <v>0</v>
      </c>
      <c r="I183" s="53">
        <v>0</v>
      </c>
      <c r="J183" s="53">
        <v>0</v>
      </c>
    </row>
    <row r="184" spans="1:10" ht="12" hidden="1" customHeight="1" x14ac:dyDescent="0.2">
      <c r="A184" s="351"/>
      <c r="B184" s="185" t="str">
        <f>IF('1. Begroting'!B192="","",'1. Begroting'!B192)</f>
        <v>nadere toelichting</v>
      </c>
      <c r="C184" s="162" t="str">
        <f>IF('1. Begroting'!E192="","",'1. Begroting'!E192)</f>
        <v/>
      </c>
      <c r="D184" s="162" t="str">
        <f>IF('1. Begroting'!F192="","",'1. Begroting'!F192)</f>
        <v/>
      </c>
      <c r="E184" s="163">
        <f>'1. Begroting'!M192</f>
        <v>0</v>
      </c>
      <c r="G184" s="53">
        <v>0</v>
      </c>
      <c r="H184" s="53">
        <v>0</v>
      </c>
      <c r="I184" s="53">
        <v>0</v>
      </c>
      <c r="J184" s="53">
        <v>0</v>
      </c>
    </row>
    <row r="185" spans="1:10" ht="12" hidden="1" customHeight="1" x14ac:dyDescent="0.2">
      <c r="A185" s="351"/>
      <c r="B185" s="185" t="str">
        <f>IF('1. Begroting'!B193="","",'1. Begroting'!B193)</f>
        <v>nadere toelichting</v>
      </c>
      <c r="C185" s="162" t="str">
        <f>IF('1. Begroting'!E193="","",'1. Begroting'!E193)</f>
        <v/>
      </c>
      <c r="D185" s="162" t="str">
        <f>IF('1. Begroting'!F193="","",'1. Begroting'!F193)</f>
        <v/>
      </c>
      <c r="E185" s="163">
        <f>'1. Begroting'!M193</f>
        <v>0</v>
      </c>
      <c r="G185" s="53">
        <v>0</v>
      </c>
      <c r="H185" s="53">
        <v>0</v>
      </c>
      <c r="I185" s="53">
        <v>0</v>
      </c>
      <c r="J185" s="53">
        <v>0</v>
      </c>
    </row>
    <row r="186" spans="1:10" ht="12" hidden="1" customHeight="1" x14ac:dyDescent="0.2">
      <c r="A186" s="351"/>
      <c r="B186" s="185" t="str">
        <f>IF('1. Begroting'!B194="","",'1. Begroting'!B194)</f>
        <v>nadere toelichting</v>
      </c>
      <c r="C186" s="162" t="str">
        <f>IF('1. Begroting'!E194="","",'1. Begroting'!E194)</f>
        <v/>
      </c>
      <c r="D186" s="162" t="str">
        <f>IF('1. Begroting'!F194="","",'1. Begroting'!F194)</f>
        <v/>
      </c>
      <c r="E186" s="163">
        <f>'1. Begroting'!M194</f>
        <v>0</v>
      </c>
      <c r="G186" s="53">
        <v>0</v>
      </c>
      <c r="H186" s="53">
        <v>0</v>
      </c>
      <c r="I186" s="53">
        <v>0</v>
      </c>
      <c r="J186" s="53">
        <v>0</v>
      </c>
    </row>
    <row r="187" spans="1:10" ht="12" hidden="1" customHeight="1" x14ac:dyDescent="0.2">
      <c r="A187" s="351"/>
      <c r="B187" s="185" t="str">
        <f>IF('1. Begroting'!B195="","",'1. Begroting'!B195)</f>
        <v>nadere toelichting</v>
      </c>
      <c r="C187" s="162" t="str">
        <f>IF('1. Begroting'!E195="","",'1. Begroting'!E195)</f>
        <v/>
      </c>
      <c r="D187" s="162" t="str">
        <f>IF('1. Begroting'!F195="","",'1. Begroting'!F195)</f>
        <v/>
      </c>
      <c r="E187" s="163">
        <f>'1. Begroting'!M195</f>
        <v>0</v>
      </c>
      <c r="G187" s="53">
        <v>0</v>
      </c>
      <c r="H187" s="53">
        <v>0</v>
      </c>
      <c r="I187" s="53">
        <v>0</v>
      </c>
      <c r="J187" s="53">
        <v>0</v>
      </c>
    </row>
    <row r="188" spans="1:10" ht="12" hidden="1" customHeight="1" x14ac:dyDescent="0.2">
      <c r="A188" s="351"/>
      <c r="B188" s="185" t="str">
        <f>IF('1. Begroting'!B196="","",'1. Begroting'!B196)</f>
        <v>nadere toelichting</v>
      </c>
      <c r="C188" s="162" t="str">
        <f>IF('1. Begroting'!E196="","",'1. Begroting'!E196)</f>
        <v/>
      </c>
      <c r="D188" s="162" t="str">
        <f>IF('1. Begroting'!F196="","",'1. Begroting'!F196)</f>
        <v/>
      </c>
      <c r="E188" s="163">
        <f>'1. Begroting'!M196</f>
        <v>0</v>
      </c>
      <c r="G188" s="53">
        <v>0</v>
      </c>
      <c r="H188" s="53">
        <v>0</v>
      </c>
      <c r="I188" s="53">
        <v>0</v>
      </c>
      <c r="J188" s="53">
        <v>0</v>
      </c>
    </row>
    <row r="189" spans="1:10" ht="12" hidden="1" customHeight="1" x14ac:dyDescent="0.2">
      <c r="A189" s="351"/>
      <c r="B189" s="184" t="str">
        <f>IF('1. Begroting'!B197="","",'1. Begroting'!B197)</f>
        <v>vul (subsidiabele) activiteit in</v>
      </c>
      <c r="C189" s="180"/>
      <c r="D189" s="181"/>
      <c r="E189" s="181"/>
      <c r="F189" s="52"/>
      <c r="G189" s="182"/>
      <c r="H189" s="182"/>
      <c r="I189" s="182"/>
      <c r="J189" s="182"/>
    </row>
    <row r="190" spans="1:10" ht="12" hidden="1" customHeight="1" x14ac:dyDescent="0.2">
      <c r="A190" s="351"/>
      <c r="B190" s="185" t="str">
        <f>IF('1. Begroting'!B198="","",'1. Begroting'!B198)</f>
        <v>nadere toelichting</v>
      </c>
      <c r="C190" s="162" t="str">
        <f>IF('1. Begroting'!E198="","",'1. Begroting'!E198)</f>
        <v/>
      </c>
      <c r="D190" s="162" t="str">
        <f>IF('1. Begroting'!F198="","",'1. Begroting'!F198)</f>
        <v/>
      </c>
      <c r="E190" s="163">
        <f>'1. Begroting'!M198</f>
        <v>0</v>
      </c>
      <c r="F190" s="52"/>
      <c r="G190" s="53">
        <v>0</v>
      </c>
      <c r="H190" s="53">
        <v>0</v>
      </c>
      <c r="I190" s="53">
        <v>0</v>
      </c>
      <c r="J190" s="53">
        <v>0</v>
      </c>
    </row>
    <row r="191" spans="1:10" ht="12" hidden="1" customHeight="1" x14ac:dyDescent="0.2">
      <c r="A191" s="351"/>
      <c r="B191" s="185" t="str">
        <f>IF('1. Begroting'!B199="","",'1. Begroting'!B199)</f>
        <v>nadere toelichting</v>
      </c>
      <c r="C191" s="162" t="str">
        <f>IF('1. Begroting'!E199="","",'1. Begroting'!E199)</f>
        <v/>
      </c>
      <c r="D191" s="162" t="str">
        <f>IF('1. Begroting'!F199="","",'1. Begroting'!F199)</f>
        <v/>
      </c>
      <c r="E191" s="163">
        <f>'1. Begroting'!M199</f>
        <v>0</v>
      </c>
      <c r="F191" s="52"/>
      <c r="G191" s="53">
        <v>0</v>
      </c>
      <c r="H191" s="53">
        <v>0</v>
      </c>
      <c r="I191" s="53">
        <v>0</v>
      </c>
      <c r="J191" s="53">
        <v>0</v>
      </c>
    </row>
    <row r="192" spans="1:10" ht="12" hidden="1" customHeight="1" x14ac:dyDescent="0.2">
      <c r="A192" s="351"/>
      <c r="B192" s="185" t="str">
        <f>IF('1. Begroting'!B200="","",'1. Begroting'!B200)</f>
        <v>nadere toelichting</v>
      </c>
      <c r="C192" s="162" t="str">
        <f>IF('1. Begroting'!E200="","",'1. Begroting'!E200)</f>
        <v/>
      </c>
      <c r="D192" s="162" t="str">
        <f>IF('1. Begroting'!F200="","",'1. Begroting'!F200)</f>
        <v/>
      </c>
      <c r="E192" s="163">
        <f>'1. Begroting'!M200</f>
        <v>0</v>
      </c>
      <c r="F192" s="52"/>
      <c r="G192" s="53">
        <v>0</v>
      </c>
      <c r="H192" s="53">
        <v>0</v>
      </c>
      <c r="I192" s="53">
        <v>0</v>
      </c>
      <c r="J192" s="53">
        <v>0</v>
      </c>
    </row>
    <row r="193" spans="1:10" ht="12" hidden="1" customHeight="1" x14ac:dyDescent="0.2">
      <c r="A193" s="351"/>
      <c r="B193" s="185" t="str">
        <f>IF('1. Begroting'!B201="","",'1. Begroting'!B201)</f>
        <v>nadere toelichting</v>
      </c>
      <c r="C193" s="162" t="str">
        <f>IF('1. Begroting'!E201="","",'1. Begroting'!E201)</f>
        <v/>
      </c>
      <c r="D193" s="162" t="str">
        <f>IF('1. Begroting'!F201="","",'1. Begroting'!F201)</f>
        <v/>
      </c>
      <c r="E193" s="163">
        <f>'1. Begroting'!M201</f>
        <v>0</v>
      </c>
      <c r="F193" s="52"/>
      <c r="G193" s="53">
        <v>0</v>
      </c>
      <c r="H193" s="53">
        <v>0</v>
      </c>
      <c r="I193" s="53">
        <v>0</v>
      </c>
      <c r="J193" s="53">
        <v>0</v>
      </c>
    </row>
    <row r="194" spans="1:10" ht="12" hidden="1" customHeight="1" x14ac:dyDescent="0.2">
      <c r="A194" s="351"/>
      <c r="B194" s="185" t="str">
        <f>IF('1. Begroting'!B202="","",'1. Begroting'!B202)</f>
        <v>nadere toelichting</v>
      </c>
      <c r="C194" s="162" t="str">
        <f>IF('1. Begroting'!E202="","",'1. Begroting'!E202)</f>
        <v/>
      </c>
      <c r="D194" s="162" t="str">
        <f>IF('1. Begroting'!F202="","",'1. Begroting'!F202)</f>
        <v/>
      </c>
      <c r="E194" s="163">
        <f>'1. Begroting'!M202</f>
        <v>0</v>
      </c>
      <c r="F194" s="52"/>
      <c r="G194" s="53">
        <v>0</v>
      </c>
      <c r="H194" s="53">
        <v>0</v>
      </c>
      <c r="I194" s="53">
        <v>0</v>
      </c>
      <c r="J194" s="53">
        <v>0</v>
      </c>
    </row>
    <row r="195" spans="1:10" ht="12" hidden="1" customHeight="1" x14ac:dyDescent="0.2">
      <c r="A195" s="351"/>
      <c r="B195" s="185" t="str">
        <f>IF('1. Begroting'!B203="","",'1. Begroting'!B203)</f>
        <v>nadere toelichting</v>
      </c>
      <c r="C195" s="162" t="str">
        <f>IF('1. Begroting'!E203="","",'1. Begroting'!E203)</f>
        <v/>
      </c>
      <c r="D195" s="162" t="str">
        <f>IF('1. Begroting'!F203="","",'1. Begroting'!F203)</f>
        <v/>
      </c>
      <c r="E195" s="163">
        <f>'1. Begroting'!M203</f>
        <v>0</v>
      </c>
      <c r="F195" s="52"/>
      <c r="G195" s="53">
        <v>0</v>
      </c>
      <c r="H195" s="53">
        <v>0</v>
      </c>
      <c r="I195" s="53">
        <v>0</v>
      </c>
      <c r="J195" s="53">
        <v>0</v>
      </c>
    </row>
    <row r="196" spans="1:10" ht="12" hidden="1" customHeight="1" x14ac:dyDescent="0.2">
      <c r="A196" s="351"/>
      <c r="B196" s="185" t="str">
        <f>IF('1. Begroting'!B204="","",'1. Begroting'!B204)</f>
        <v>nadere toelichting</v>
      </c>
      <c r="C196" s="162" t="str">
        <f>IF('1. Begroting'!E204="","",'1. Begroting'!E204)</f>
        <v/>
      </c>
      <c r="D196" s="162" t="str">
        <f>IF('1. Begroting'!F204="","",'1. Begroting'!F204)</f>
        <v/>
      </c>
      <c r="E196" s="163">
        <f>'1. Begroting'!M204</f>
        <v>0</v>
      </c>
      <c r="F196" s="52"/>
      <c r="G196" s="53">
        <v>0</v>
      </c>
      <c r="H196" s="53">
        <v>0</v>
      </c>
      <c r="I196" s="53">
        <v>0</v>
      </c>
      <c r="J196" s="53">
        <v>0</v>
      </c>
    </row>
    <row r="197" spans="1:10" ht="12" hidden="1" customHeight="1" x14ac:dyDescent="0.2">
      <c r="A197" s="351"/>
      <c r="B197" s="185" t="str">
        <f>IF('1. Begroting'!B205="","",'1. Begroting'!B205)</f>
        <v>nadere toelichting</v>
      </c>
      <c r="C197" s="162" t="str">
        <f>IF('1. Begroting'!E205="","",'1. Begroting'!E205)</f>
        <v/>
      </c>
      <c r="D197" s="162" t="str">
        <f>IF('1. Begroting'!F205="","",'1. Begroting'!F205)</f>
        <v/>
      </c>
      <c r="E197" s="163">
        <f>'1. Begroting'!M205</f>
        <v>0</v>
      </c>
      <c r="F197" s="52"/>
      <c r="G197" s="53">
        <v>0</v>
      </c>
      <c r="H197" s="53">
        <v>0</v>
      </c>
      <c r="I197" s="53">
        <v>0</v>
      </c>
      <c r="J197" s="53">
        <v>0</v>
      </c>
    </row>
    <row r="198" spans="1:10" ht="12" hidden="1" customHeight="1" x14ac:dyDescent="0.2">
      <c r="A198" s="351"/>
      <c r="B198" s="185" t="str">
        <f>IF('1. Begroting'!B206="","",'1. Begroting'!B206)</f>
        <v>nadere toelichting</v>
      </c>
      <c r="C198" s="162" t="str">
        <f>IF('1. Begroting'!E206="","",'1. Begroting'!E206)</f>
        <v/>
      </c>
      <c r="D198" s="162" t="str">
        <f>IF('1. Begroting'!F206="","",'1. Begroting'!F206)</f>
        <v/>
      </c>
      <c r="E198" s="163">
        <f>'1. Begroting'!M206</f>
        <v>0</v>
      </c>
      <c r="F198" s="52"/>
      <c r="G198" s="53">
        <v>0</v>
      </c>
      <c r="H198" s="53">
        <v>0</v>
      </c>
      <c r="I198" s="53">
        <v>0</v>
      </c>
      <c r="J198" s="53">
        <v>0</v>
      </c>
    </row>
    <row r="199" spans="1:10" ht="12" hidden="1" customHeight="1" x14ac:dyDescent="0.2">
      <c r="A199" s="351"/>
      <c r="B199" s="185" t="str">
        <f>IF('1. Begroting'!B207="","",'1. Begroting'!B207)</f>
        <v>nadere toelichting</v>
      </c>
      <c r="C199" s="162" t="str">
        <f>IF('1. Begroting'!E207="","",'1. Begroting'!E207)</f>
        <v/>
      </c>
      <c r="D199" s="162" t="str">
        <f>IF('1. Begroting'!F207="","",'1. Begroting'!F207)</f>
        <v/>
      </c>
      <c r="E199" s="163">
        <f>'1. Begroting'!M207</f>
        <v>0</v>
      </c>
      <c r="F199" s="52"/>
      <c r="G199" s="53">
        <v>0</v>
      </c>
      <c r="H199" s="53">
        <v>0</v>
      </c>
      <c r="I199" s="53">
        <v>0</v>
      </c>
      <c r="J199" s="53">
        <v>0</v>
      </c>
    </row>
    <row r="200" spans="1:10" ht="12" hidden="1" customHeight="1" x14ac:dyDescent="0.2">
      <c r="A200" s="351"/>
      <c r="B200" s="184" t="str">
        <f>IF('1. Begroting'!B208="","",'1. Begroting'!B208)</f>
        <v>vul (subsidiabele) activiteit in</v>
      </c>
      <c r="C200" s="180"/>
      <c r="D200" s="181"/>
      <c r="E200" s="181"/>
      <c r="F200" s="52"/>
      <c r="G200" s="182"/>
      <c r="H200" s="182"/>
      <c r="I200" s="182"/>
      <c r="J200" s="182"/>
    </row>
    <row r="201" spans="1:10" ht="12" hidden="1" customHeight="1" x14ac:dyDescent="0.2">
      <c r="A201" s="351"/>
      <c r="B201" s="185" t="str">
        <f>IF('1. Begroting'!B209="","",'1. Begroting'!B209)</f>
        <v>nadere toelichting</v>
      </c>
      <c r="C201" s="162" t="str">
        <f>IF('1. Begroting'!E209="","",'1. Begroting'!E209)</f>
        <v/>
      </c>
      <c r="D201" s="162" t="str">
        <f>IF('1. Begroting'!F209="","",'1. Begroting'!F209)</f>
        <v/>
      </c>
      <c r="E201" s="163">
        <f>'1. Begroting'!M209</f>
        <v>0</v>
      </c>
      <c r="F201" s="52"/>
      <c r="G201" s="53">
        <v>0</v>
      </c>
      <c r="H201" s="53">
        <v>0</v>
      </c>
      <c r="I201" s="53">
        <v>0</v>
      </c>
      <c r="J201" s="53">
        <v>0</v>
      </c>
    </row>
    <row r="202" spans="1:10" ht="12" hidden="1" customHeight="1" x14ac:dyDescent="0.2">
      <c r="A202" s="351"/>
      <c r="B202" s="185" t="str">
        <f>IF('1. Begroting'!B210="","",'1. Begroting'!B210)</f>
        <v>nadere toelichting</v>
      </c>
      <c r="C202" s="162" t="str">
        <f>IF('1. Begroting'!E210="","",'1. Begroting'!E210)</f>
        <v/>
      </c>
      <c r="D202" s="162" t="str">
        <f>IF('1. Begroting'!F210="","",'1. Begroting'!F210)</f>
        <v/>
      </c>
      <c r="E202" s="163">
        <f>'1. Begroting'!M210</f>
        <v>0</v>
      </c>
      <c r="F202" s="52"/>
      <c r="G202" s="53">
        <v>0</v>
      </c>
      <c r="H202" s="53">
        <v>0</v>
      </c>
      <c r="I202" s="53">
        <v>0</v>
      </c>
      <c r="J202" s="53">
        <v>0</v>
      </c>
    </row>
    <row r="203" spans="1:10" ht="12" hidden="1" customHeight="1" x14ac:dyDescent="0.2">
      <c r="A203" s="351"/>
      <c r="B203" s="185" t="str">
        <f>IF('1. Begroting'!B211="","",'1. Begroting'!B211)</f>
        <v>nadere toelichting</v>
      </c>
      <c r="C203" s="162" t="str">
        <f>IF('1. Begroting'!E211="","",'1. Begroting'!E211)</f>
        <v/>
      </c>
      <c r="D203" s="162" t="str">
        <f>IF('1. Begroting'!F211="","",'1. Begroting'!F211)</f>
        <v/>
      </c>
      <c r="E203" s="163">
        <f>'1. Begroting'!M211</f>
        <v>0</v>
      </c>
      <c r="F203" s="52"/>
      <c r="G203" s="53">
        <v>0</v>
      </c>
      <c r="H203" s="53">
        <v>0</v>
      </c>
      <c r="I203" s="53">
        <v>0</v>
      </c>
      <c r="J203" s="53">
        <v>0</v>
      </c>
    </row>
    <row r="204" spans="1:10" ht="12" hidden="1" customHeight="1" x14ac:dyDescent="0.2">
      <c r="A204" s="351"/>
      <c r="B204" s="185" t="str">
        <f>IF('1. Begroting'!B212="","",'1. Begroting'!B212)</f>
        <v>nadere toelichting</v>
      </c>
      <c r="C204" s="162" t="str">
        <f>IF('1. Begroting'!E212="","",'1. Begroting'!E212)</f>
        <v/>
      </c>
      <c r="D204" s="162" t="str">
        <f>IF('1. Begroting'!F212="","",'1. Begroting'!F212)</f>
        <v/>
      </c>
      <c r="E204" s="163">
        <f>'1. Begroting'!M212</f>
        <v>0</v>
      </c>
      <c r="F204" s="52"/>
      <c r="G204" s="53">
        <v>0</v>
      </c>
      <c r="H204" s="53">
        <v>0</v>
      </c>
      <c r="I204" s="53">
        <v>0</v>
      </c>
      <c r="J204" s="53">
        <v>0</v>
      </c>
    </row>
    <row r="205" spans="1:10" ht="12" hidden="1" customHeight="1" x14ac:dyDescent="0.2">
      <c r="A205" s="351"/>
      <c r="B205" s="185" t="str">
        <f>IF('1. Begroting'!B213="","",'1. Begroting'!B213)</f>
        <v>nadere toelichting</v>
      </c>
      <c r="C205" s="162" t="str">
        <f>IF('1. Begroting'!E213="","",'1. Begroting'!E213)</f>
        <v/>
      </c>
      <c r="D205" s="162" t="str">
        <f>IF('1. Begroting'!F213="","",'1. Begroting'!F213)</f>
        <v/>
      </c>
      <c r="E205" s="163">
        <f>'1. Begroting'!M213</f>
        <v>0</v>
      </c>
      <c r="F205" s="52"/>
      <c r="G205" s="53">
        <v>0</v>
      </c>
      <c r="H205" s="53">
        <v>0</v>
      </c>
      <c r="I205" s="53">
        <v>0</v>
      </c>
      <c r="J205" s="53">
        <v>0</v>
      </c>
    </row>
    <row r="206" spans="1:10" ht="12" hidden="1" customHeight="1" x14ac:dyDescent="0.2">
      <c r="A206" s="351"/>
      <c r="B206" s="185" t="str">
        <f>IF('1. Begroting'!B214="","",'1. Begroting'!B214)</f>
        <v>nadere toelichting</v>
      </c>
      <c r="C206" s="162" t="str">
        <f>IF('1. Begroting'!E214="","",'1. Begroting'!E214)</f>
        <v/>
      </c>
      <c r="D206" s="162" t="str">
        <f>IF('1. Begroting'!F214="","",'1. Begroting'!F214)</f>
        <v/>
      </c>
      <c r="E206" s="163">
        <f>'1. Begroting'!M214</f>
        <v>0</v>
      </c>
      <c r="F206" s="52"/>
      <c r="G206" s="53">
        <v>0</v>
      </c>
      <c r="H206" s="53">
        <v>0</v>
      </c>
      <c r="I206" s="53">
        <v>0</v>
      </c>
      <c r="J206" s="53">
        <v>0</v>
      </c>
    </row>
    <row r="207" spans="1:10" ht="12" hidden="1" customHeight="1" x14ac:dyDescent="0.2">
      <c r="A207" s="351"/>
      <c r="B207" s="185" t="str">
        <f>IF('1. Begroting'!B215="","",'1. Begroting'!B215)</f>
        <v>nadere toelichting</v>
      </c>
      <c r="C207" s="162" t="str">
        <f>IF('1. Begroting'!E215="","",'1. Begroting'!E215)</f>
        <v/>
      </c>
      <c r="D207" s="162" t="str">
        <f>IF('1. Begroting'!F215="","",'1. Begroting'!F215)</f>
        <v/>
      </c>
      <c r="E207" s="163">
        <f>'1. Begroting'!M215</f>
        <v>0</v>
      </c>
      <c r="F207" s="52"/>
      <c r="G207" s="53">
        <v>0</v>
      </c>
      <c r="H207" s="53">
        <v>0</v>
      </c>
      <c r="I207" s="53">
        <v>0</v>
      </c>
      <c r="J207" s="53">
        <v>0</v>
      </c>
    </row>
    <row r="208" spans="1:10" ht="12" hidden="1" customHeight="1" x14ac:dyDescent="0.2">
      <c r="A208" s="351"/>
      <c r="B208" s="185" t="str">
        <f>IF('1. Begroting'!B216="","",'1. Begroting'!B216)</f>
        <v>nadere toelichting</v>
      </c>
      <c r="C208" s="162" t="str">
        <f>IF('1. Begroting'!E216="","",'1. Begroting'!E216)</f>
        <v/>
      </c>
      <c r="D208" s="162" t="str">
        <f>IF('1. Begroting'!F216="","",'1. Begroting'!F216)</f>
        <v/>
      </c>
      <c r="E208" s="163">
        <f>'1. Begroting'!M216</f>
        <v>0</v>
      </c>
      <c r="F208" s="52"/>
      <c r="G208" s="53">
        <v>0</v>
      </c>
      <c r="H208" s="53">
        <v>0</v>
      </c>
      <c r="I208" s="53">
        <v>0</v>
      </c>
      <c r="J208" s="53">
        <v>0</v>
      </c>
    </row>
    <row r="209" spans="1:10" ht="12" hidden="1" customHeight="1" x14ac:dyDescent="0.2">
      <c r="A209" s="351"/>
      <c r="B209" s="185" t="str">
        <f>IF('1. Begroting'!B217="","",'1. Begroting'!B217)</f>
        <v>nadere toelichting</v>
      </c>
      <c r="C209" s="162" t="str">
        <f>IF('1. Begroting'!E217="","",'1. Begroting'!E217)</f>
        <v/>
      </c>
      <c r="D209" s="162" t="str">
        <f>IF('1. Begroting'!F217="","",'1. Begroting'!F217)</f>
        <v/>
      </c>
      <c r="E209" s="163">
        <f>'1. Begroting'!M217</f>
        <v>0</v>
      </c>
      <c r="F209" s="52"/>
      <c r="G209" s="53">
        <v>0</v>
      </c>
      <c r="H209" s="53">
        <v>0</v>
      </c>
      <c r="I209" s="53">
        <v>0</v>
      </c>
      <c r="J209" s="53">
        <v>0</v>
      </c>
    </row>
    <row r="210" spans="1:10" ht="12" hidden="1" customHeight="1" x14ac:dyDescent="0.2">
      <c r="A210" s="351"/>
      <c r="B210" s="185" t="str">
        <f>IF('1. Begroting'!B218="","",'1. Begroting'!B218)</f>
        <v>nadere toelichting</v>
      </c>
      <c r="C210" s="162" t="str">
        <f>IF('1. Begroting'!E218="","",'1. Begroting'!E218)</f>
        <v/>
      </c>
      <c r="D210" s="162" t="str">
        <f>IF('1. Begroting'!F218="","",'1. Begroting'!F218)</f>
        <v/>
      </c>
      <c r="E210" s="163">
        <f>'1. Begroting'!M218</f>
        <v>0</v>
      </c>
      <c r="F210" s="52"/>
      <c r="G210" s="53">
        <v>0</v>
      </c>
      <c r="H210" s="53">
        <v>0</v>
      </c>
      <c r="I210" s="53">
        <v>0</v>
      </c>
      <c r="J210" s="53">
        <v>0</v>
      </c>
    </row>
    <row r="211" spans="1:10" ht="12" hidden="1" customHeight="1" x14ac:dyDescent="0.2">
      <c r="A211" s="351"/>
      <c r="B211" s="184" t="str">
        <f>IF('1. Begroting'!B219="","",'1. Begroting'!B219)</f>
        <v>vul (subsidiabele) activiteit in</v>
      </c>
      <c r="C211" s="180"/>
      <c r="D211" s="181"/>
      <c r="E211" s="181"/>
      <c r="F211" s="52"/>
      <c r="G211" s="182"/>
      <c r="H211" s="182"/>
      <c r="I211" s="182"/>
      <c r="J211" s="182"/>
    </row>
    <row r="212" spans="1:10" ht="12" hidden="1" customHeight="1" x14ac:dyDescent="0.2">
      <c r="A212" s="351"/>
      <c r="B212" s="185" t="str">
        <f>IF('1. Begroting'!B220="","",'1. Begroting'!B220)</f>
        <v>nadere toelichting</v>
      </c>
      <c r="C212" s="162" t="str">
        <f>IF('1. Begroting'!E220="","",'1. Begroting'!E220)</f>
        <v/>
      </c>
      <c r="D212" s="162" t="str">
        <f>IF('1. Begroting'!F220="","",'1. Begroting'!F220)</f>
        <v/>
      </c>
      <c r="E212" s="163">
        <f>'1. Begroting'!M220</f>
        <v>0</v>
      </c>
      <c r="F212" s="52"/>
      <c r="G212" s="53">
        <v>0</v>
      </c>
      <c r="H212" s="53">
        <v>0</v>
      </c>
      <c r="I212" s="53">
        <v>0</v>
      </c>
      <c r="J212" s="53">
        <v>0</v>
      </c>
    </row>
    <row r="213" spans="1:10" ht="12" hidden="1" customHeight="1" x14ac:dyDescent="0.2">
      <c r="A213" s="351"/>
      <c r="B213" s="185" t="str">
        <f>IF('1. Begroting'!B221="","",'1. Begroting'!B221)</f>
        <v>nadere toelichting</v>
      </c>
      <c r="C213" s="162" t="str">
        <f>IF('1. Begroting'!E221="","",'1. Begroting'!E221)</f>
        <v/>
      </c>
      <c r="D213" s="162" t="str">
        <f>IF('1. Begroting'!F221="","",'1. Begroting'!F221)</f>
        <v/>
      </c>
      <c r="E213" s="163">
        <f>'1. Begroting'!M221</f>
        <v>0</v>
      </c>
      <c r="F213" s="52"/>
      <c r="G213" s="53">
        <v>0</v>
      </c>
      <c r="H213" s="53">
        <v>0</v>
      </c>
      <c r="I213" s="53">
        <v>0</v>
      </c>
      <c r="J213" s="53">
        <v>0</v>
      </c>
    </row>
    <row r="214" spans="1:10" ht="12" hidden="1" customHeight="1" x14ac:dyDescent="0.2">
      <c r="A214" s="351"/>
      <c r="B214" s="185" t="str">
        <f>IF('1. Begroting'!B222="","",'1. Begroting'!B222)</f>
        <v>nadere toelichting</v>
      </c>
      <c r="C214" s="162" t="str">
        <f>IF('1. Begroting'!E222="","",'1. Begroting'!E222)</f>
        <v/>
      </c>
      <c r="D214" s="162" t="str">
        <f>IF('1. Begroting'!F222="","",'1. Begroting'!F222)</f>
        <v/>
      </c>
      <c r="E214" s="163">
        <f>'1. Begroting'!M222</f>
        <v>0</v>
      </c>
      <c r="F214" s="52"/>
      <c r="G214" s="53">
        <v>0</v>
      </c>
      <c r="H214" s="53">
        <v>0</v>
      </c>
      <c r="I214" s="53">
        <v>0</v>
      </c>
      <c r="J214" s="53">
        <v>0</v>
      </c>
    </row>
    <row r="215" spans="1:10" ht="12" hidden="1" customHeight="1" x14ac:dyDescent="0.2">
      <c r="A215" s="351"/>
      <c r="B215" s="185" t="str">
        <f>IF('1. Begroting'!B223="","",'1. Begroting'!B223)</f>
        <v>nadere toelichting</v>
      </c>
      <c r="C215" s="162" t="str">
        <f>IF('1. Begroting'!E223="","",'1. Begroting'!E223)</f>
        <v/>
      </c>
      <c r="D215" s="162" t="str">
        <f>IF('1. Begroting'!F223="","",'1. Begroting'!F223)</f>
        <v/>
      </c>
      <c r="E215" s="163">
        <f>'1. Begroting'!M223</f>
        <v>0</v>
      </c>
      <c r="F215" s="52"/>
      <c r="G215" s="53">
        <v>0</v>
      </c>
      <c r="H215" s="53">
        <v>0</v>
      </c>
      <c r="I215" s="53">
        <v>0</v>
      </c>
      <c r="J215" s="53">
        <v>0</v>
      </c>
    </row>
    <row r="216" spans="1:10" ht="12" hidden="1" customHeight="1" x14ac:dyDescent="0.2">
      <c r="A216" s="351"/>
      <c r="B216" s="185" t="str">
        <f>IF('1. Begroting'!B224="","",'1. Begroting'!B224)</f>
        <v>nadere toelichting</v>
      </c>
      <c r="C216" s="162" t="str">
        <f>IF('1. Begroting'!E224="","",'1. Begroting'!E224)</f>
        <v/>
      </c>
      <c r="D216" s="162" t="str">
        <f>IF('1. Begroting'!F224="","",'1. Begroting'!F224)</f>
        <v/>
      </c>
      <c r="E216" s="163">
        <f>'1. Begroting'!M224</f>
        <v>0</v>
      </c>
      <c r="F216" s="52"/>
      <c r="G216" s="53">
        <v>0</v>
      </c>
      <c r="H216" s="53">
        <v>0</v>
      </c>
      <c r="I216" s="53">
        <v>0</v>
      </c>
      <c r="J216" s="53">
        <v>0</v>
      </c>
    </row>
    <row r="217" spans="1:10" ht="12" hidden="1" customHeight="1" x14ac:dyDescent="0.2">
      <c r="A217" s="351"/>
      <c r="B217" s="185" t="str">
        <f>IF('1. Begroting'!B225="","",'1. Begroting'!B225)</f>
        <v>nadere toelichting</v>
      </c>
      <c r="C217" s="162" t="str">
        <f>IF('1. Begroting'!E225="","",'1. Begroting'!E225)</f>
        <v/>
      </c>
      <c r="D217" s="162" t="str">
        <f>IF('1. Begroting'!F225="","",'1. Begroting'!F225)</f>
        <v/>
      </c>
      <c r="E217" s="163">
        <f>'1. Begroting'!M225</f>
        <v>0</v>
      </c>
      <c r="F217" s="52"/>
      <c r="G217" s="53">
        <v>0</v>
      </c>
      <c r="H217" s="53">
        <v>0</v>
      </c>
      <c r="I217" s="53">
        <v>0</v>
      </c>
      <c r="J217" s="53">
        <v>0</v>
      </c>
    </row>
    <row r="218" spans="1:10" ht="12" hidden="1" customHeight="1" x14ac:dyDescent="0.2">
      <c r="A218" s="351"/>
      <c r="B218" s="185" t="str">
        <f>IF('1. Begroting'!B226="","",'1. Begroting'!B226)</f>
        <v>nadere toelichting</v>
      </c>
      <c r="C218" s="162" t="str">
        <f>IF('1. Begroting'!E226="","",'1. Begroting'!E226)</f>
        <v/>
      </c>
      <c r="D218" s="162" t="str">
        <f>IF('1. Begroting'!F226="","",'1. Begroting'!F226)</f>
        <v/>
      </c>
      <c r="E218" s="163">
        <f>'1. Begroting'!M226</f>
        <v>0</v>
      </c>
      <c r="F218" s="52"/>
      <c r="G218" s="53">
        <v>0</v>
      </c>
      <c r="H218" s="53">
        <v>0</v>
      </c>
      <c r="I218" s="53">
        <v>0</v>
      </c>
      <c r="J218" s="53">
        <v>0</v>
      </c>
    </row>
    <row r="219" spans="1:10" ht="12" hidden="1" customHeight="1" x14ac:dyDescent="0.2">
      <c r="A219" s="351"/>
      <c r="B219" s="185" t="str">
        <f>IF('1. Begroting'!B227="","",'1. Begroting'!B227)</f>
        <v>nadere toelichting</v>
      </c>
      <c r="C219" s="162" t="str">
        <f>IF('1. Begroting'!E227="","",'1. Begroting'!E227)</f>
        <v/>
      </c>
      <c r="D219" s="162" t="str">
        <f>IF('1. Begroting'!F227="","",'1. Begroting'!F227)</f>
        <v/>
      </c>
      <c r="E219" s="163">
        <f>'1. Begroting'!M227</f>
        <v>0</v>
      </c>
      <c r="F219" s="52"/>
      <c r="G219" s="53">
        <v>0</v>
      </c>
      <c r="H219" s="53">
        <v>0</v>
      </c>
      <c r="I219" s="53">
        <v>0</v>
      </c>
      <c r="J219" s="53">
        <v>0</v>
      </c>
    </row>
    <row r="220" spans="1:10" ht="12" hidden="1" customHeight="1" x14ac:dyDescent="0.2">
      <c r="A220" s="351"/>
      <c r="B220" s="185" t="str">
        <f>IF('1. Begroting'!B228="","",'1. Begroting'!B228)</f>
        <v>nadere toelichting</v>
      </c>
      <c r="C220" s="162" t="str">
        <f>IF('1. Begroting'!E228="","",'1. Begroting'!E228)</f>
        <v/>
      </c>
      <c r="D220" s="162" t="str">
        <f>IF('1. Begroting'!F228="","",'1. Begroting'!F228)</f>
        <v/>
      </c>
      <c r="E220" s="163">
        <f>'1. Begroting'!M228</f>
        <v>0</v>
      </c>
      <c r="F220" s="52"/>
      <c r="G220" s="53">
        <v>0</v>
      </c>
      <c r="H220" s="53">
        <v>0</v>
      </c>
      <c r="I220" s="53">
        <v>0</v>
      </c>
      <c r="J220" s="53">
        <v>0</v>
      </c>
    </row>
    <row r="221" spans="1:10" ht="12" hidden="1" customHeight="1" x14ac:dyDescent="0.2">
      <c r="A221" s="351"/>
      <c r="B221" s="185" t="str">
        <f>IF('1. Begroting'!B229="","",'1. Begroting'!B229)</f>
        <v>nadere toelichting</v>
      </c>
      <c r="C221" s="162" t="str">
        <f>IF('1. Begroting'!E229="","",'1. Begroting'!E229)</f>
        <v/>
      </c>
      <c r="D221" s="162" t="str">
        <f>IF('1. Begroting'!F229="","",'1. Begroting'!F229)</f>
        <v/>
      </c>
      <c r="E221" s="163">
        <f>'1. Begroting'!M229</f>
        <v>0</v>
      </c>
      <c r="F221" s="52"/>
      <c r="G221" s="53">
        <v>0</v>
      </c>
      <c r="H221" s="53">
        <v>0</v>
      </c>
      <c r="I221" s="53">
        <v>0</v>
      </c>
      <c r="J221" s="53">
        <v>0</v>
      </c>
    </row>
    <row r="222" spans="1:10" ht="12" hidden="1" customHeight="1" x14ac:dyDescent="0.2">
      <c r="A222" s="351"/>
      <c r="B222" s="89" t="s">
        <v>228</v>
      </c>
      <c r="C222" s="90"/>
      <c r="D222" s="90"/>
      <c r="E222" s="90"/>
      <c r="F222" s="164"/>
      <c r="G222" s="90"/>
      <c r="H222" s="90"/>
      <c r="I222" s="90"/>
      <c r="J222" s="90"/>
    </row>
    <row r="223" spans="1:10" ht="12" hidden="1" customHeight="1" x14ac:dyDescent="0.2">
      <c r="A223" s="351"/>
      <c r="B223" s="165"/>
      <c r="C223" s="162" t="str">
        <f>IF('1. Begroting'!D233="","",'1. Begroting'!D233)</f>
        <v/>
      </c>
      <c r="D223" s="162" t="str">
        <f>IF('1. Begroting'!C233="","",'1. Begroting'!C233)</f>
        <v/>
      </c>
      <c r="E223" s="163">
        <f>'1. Begroting'!M233</f>
        <v>0</v>
      </c>
      <c r="G223" s="53">
        <v>0</v>
      </c>
      <c r="H223" s="53">
        <v>0</v>
      </c>
      <c r="I223" s="53">
        <v>0</v>
      </c>
      <c r="J223" s="53">
        <v>0</v>
      </c>
    </row>
    <row r="224" spans="1:10" ht="12" hidden="1" customHeight="1" x14ac:dyDescent="0.2">
      <c r="A224" s="351"/>
      <c r="B224" s="165"/>
      <c r="C224" s="162" t="str">
        <f>IF('1. Begroting'!D234="","",'1. Begroting'!D234)</f>
        <v/>
      </c>
      <c r="D224" s="162" t="str">
        <f>IF('1. Begroting'!C234="","",'1. Begroting'!C234)</f>
        <v/>
      </c>
      <c r="E224" s="163">
        <f>'1. Begroting'!M234</f>
        <v>0</v>
      </c>
      <c r="G224" s="53">
        <v>0</v>
      </c>
      <c r="H224" s="53">
        <v>0</v>
      </c>
      <c r="I224" s="53">
        <v>0</v>
      </c>
      <c r="J224" s="53">
        <v>0</v>
      </c>
    </row>
    <row r="225" spans="1:10" ht="12" hidden="1" customHeight="1" x14ac:dyDescent="0.2">
      <c r="A225" s="351"/>
      <c r="B225" s="165"/>
      <c r="C225" s="162" t="str">
        <f>IF('1. Begroting'!D235="","",'1. Begroting'!D235)</f>
        <v/>
      </c>
      <c r="D225" s="162" t="str">
        <f>IF('1. Begroting'!C235="","",'1. Begroting'!C235)</f>
        <v/>
      </c>
      <c r="E225" s="163">
        <f>'1. Begroting'!M235</f>
        <v>0</v>
      </c>
      <c r="G225" s="53">
        <v>0</v>
      </c>
      <c r="H225" s="53">
        <v>0</v>
      </c>
      <c r="I225" s="53">
        <v>0</v>
      </c>
      <c r="J225" s="53">
        <v>0</v>
      </c>
    </row>
    <row r="226" spans="1:10" ht="12" hidden="1" customHeight="1" x14ac:dyDescent="0.2">
      <c r="A226" s="351"/>
      <c r="B226" s="165"/>
      <c r="C226" s="162" t="str">
        <f>IF('1. Begroting'!D236="","",'1. Begroting'!D236)</f>
        <v/>
      </c>
      <c r="D226" s="162" t="str">
        <f>IF('1. Begroting'!C236="","",'1. Begroting'!C236)</f>
        <v/>
      </c>
      <c r="E226" s="163">
        <f>'1. Begroting'!M236</f>
        <v>0</v>
      </c>
      <c r="G226" s="53">
        <v>0</v>
      </c>
      <c r="H226" s="53">
        <v>0</v>
      </c>
      <c r="I226" s="53">
        <v>0</v>
      </c>
      <c r="J226" s="53">
        <v>0</v>
      </c>
    </row>
    <row r="227" spans="1:10" ht="12" hidden="1" customHeight="1" x14ac:dyDescent="0.2">
      <c r="A227" s="351"/>
      <c r="B227" s="165"/>
      <c r="C227" s="162" t="str">
        <f>IF('1. Begroting'!D237="","",'1. Begroting'!D237)</f>
        <v/>
      </c>
      <c r="D227" s="162" t="str">
        <f>IF('1. Begroting'!C237="","",'1. Begroting'!C237)</f>
        <v/>
      </c>
      <c r="E227" s="163">
        <f>'1. Begroting'!M237</f>
        <v>0</v>
      </c>
      <c r="G227" s="53">
        <v>0</v>
      </c>
      <c r="H227" s="53">
        <v>0</v>
      </c>
      <c r="I227" s="53">
        <v>0</v>
      </c>
      <c r="J227" s="53">
        <v>0</v>
      </c>
    </row>
    <row r="228" spans="1:10" ht="12" hidden="1" customHeight="1" x14ac:dyDescent="0.2">
      <c r="A228" s="351"/>
      <c r="B228" s="165"/>
      <c r="C228" s="162" t="str">
        <f>IF('1. Begroting'!D238="","",'1. Begroting'!D238)</f>
        <v/>
      </c>
      <c r="D228" s="162" t="str">
        <f>IF('1. Begroting'!C238="","",'1. Begroting'!C238)</f>
        <v/>
      </c>
      <c r="E228" s="163">
        <f>'1. Begroting'!M238</f>
        <v>0</v>
      </c>
      <c r="G228" s="53">
        <v>0</v>
      </c>
      <c r="H228" s="53">
        <v>0</v>
      </c>
      <c r="I228" s="53">
        <v>0</v>
      </c>
      <c r="J228" s="53">
        <v>0</v>
      </c>
    </row>
    <row r="229" spans="1:10" ht="12" hidden="1" customHeight="1" x14ac:dyDescent="0.2">
      <c r="A229" s="352"/>
      <c r="B229" s="165"/>
      <c r="C229" s="162" t="str">
        <f>IF('1. Begroting'!D239="","",'1. Begroting'!D239)</f>
        <v/>
      </c>
      <c r="D229" s="162" t="str">
        <f>IF('1. Begroting'!C239="","",'1. Begroting'!C239)</f>
        <v/>
      </c>
      <c r="E229" s="163">
        <f>'1. Begroting'!M239</f>
        <v>0</v>
      </c>
      <c r="G229" s="53">
        <v>0</v>
      </c>
      <c r="H229" s="53">
        <v>0</v>
      </c>
      <c r="I229" s="53">
        <v>0</v>
      </c>
      <c r="J229" s="53">
        <v>0</v>
      </c>
    </row>
    <row r="230" spans="1:10" s="46" customFormat="1" hidden="1" x14ac:dyDescent="0.2">
      <c r="A230" s="54" t="s">
        <v>229</v>
      </c>
      <c r="B230" s="54"/>
      <c r="C230" s="51"/>
      <c r="D230" s="54"/>
      <c r="E230" s="55">
        <f>SUM(E178:E229)</f>
        <v>0</v>
      </c>
      <c r="F230" s="62"/>
      <c r="G230" s="55">
        <f>SUM(G178:G229)</f>
        <v>0</v>
      </c>
      <c r="H230" s="55">
        <f t="shared" ref="H230" si="7">SUM(H178:H229)</f>
        <v>0</v>
      </c>
      <c r="I230" s="55">
        <f t="shared" ref="I230" si="8">SUM(I178:I229)</f>
        <v>0</v>
      </c>
      <c r="J230" s="55">
        <f t="shared" ref="J230" si="9">SUM(J178:J229)</f>
        <v>0</v>
      </c>
    </row>
    <row r="231" spans="1:10" s="46" customFormat="1" hidden="1" x14ac:dyDescent="0.2">
      <c r="A231" s="74"/>
      <c r="C231" s="56"/>
      <c r="E231" s="48"/>
      <c r="G231" s="48"/>
      <c r="H231" s="48"/>
      <c r="I231" s="48"/>
      <c r="J231" s="75"/>
    </row>
    <row r="232" spans="1:10" hidden="1" x14ac:dyDescent="0.2">
      <c r="A232" s="354" t="s">
        <v>221</v>
      </c>
      <c r="B232" s="355"/>
      <c r="C232" s="355"/>
      <c r="D232" s="355"/>
      <c r="E232" s="356"/>
      <c r="G232" s="353" t="s">
        <v>226</v>
      </c>
      <c r="H232" s="353"/>
      <c r="I232" s="353"/>
      <c r="J232" s="353"/>
    </row>
    <row r="233" spans="1:10" s="34" customFormat="1" ht="24" hidden="1" x14ac:dyDescent="0.2">
      <c r="A233" s="15"/>
      <c r="B233" s="15" t="s">
        <v>227</v>
      </c>
      <c r="C233" s="13" t="s">
        <v>188</v>
      </c>
      <c r="D233" s="13" t="s">
        <v>189</v>
      </c>
      <c r="E233" s="13" t="s">
        <v>215</v>
      </c>
      <c r="F233" s="49"/>
      <c r="G233" s="14">
        <v>2022</v>
      </c>
      <c r="H233" s="14">
        <v>2023</v>
      </c>
      <c r="I233" s="14">
        <v>2024</v>
      </c>
      <c r="J233" s="14">
        <v>2025</v>
      </c>
    </row>
    <row r="234" spans="1:10" ht="12" hidden="1" customHeight="1" x14ac:dyDescent="0.2">
      <c r="A234" s="350" t="str">
        <f>'1. Begroting'!A245</f>
        <v>vul de te realiseren resultaten / realisatie-indicatoren in</v>
      </c>
      <c r="B234" s="184" t="str">
        <f>IF('1. Begroting'!B245="","",'1. Begroting'!B245)</f>
        <v>vul (subsidiabele) activiteit in</v>
      </c>
      <c r="C234" s="180"/>
      <c r="D234" s="181"/>
      <c r="E234" s="181"/>
      <c r="G234" s="182"/>
      <c r="H234" s="182"/>
      <c r="I234" s="182"/>
      <c r="J234" s="182"/>
    </row>
    <row r="235" spans="1:10" ht="12" hidden="1" customHeight="1" x14ac:dyDescent="0.2">
      <c r="A235" s="351"/>
      <c r="B235" s="185" t="str">
        <f>IF('1. Begroting'!B246="","",'1. Begroting'!B246)</f>
        <v>nadere toelichting</v>
      </c>
      <c r="C235" s="162" t="str">
        <f>IF('1. Begroting'!E246="","",'1. Begroting'!E246)</f>
        <v/>
      </c>
      <c r="D235" s="162" t="str">
        <f>IF('1. Begroting'!F246="","",'1. Begroting'!F246)</f>
        <v/>
      </c>
      <c r="E235" s="163">
        <f>'1. Begroting'!M246</f>
        <v>0</v>
      </c>
      <c r="G235" s="53">
        <v>0</v>
      </c>
      <c r="H235" s="53">
        <v>0</v>
      </c>
      <c r="I235" s="53">
        <v>0</v>
      </c>
      <c r="J235" s="53">
        <v>0</v>
      </c>
    </row>
    <row r="236" spans="1:10" ht="12" hidden="1" customHeight="1" x14ac:dyDescent="0.2">
      <c r="A236" s="351"/>
      <c r="B236" s="185" t="str">
        <f>IF('1. Begroting'!B247="","",'1. Begroting'!B247)</f>
        <v>nadere toelichting</v>
      </c>
      <c r="C236" s="162" t="str">
        <f>IF('1. Begroting'!E247="","",'1. Begroting'!E247)</f>
        <v/>
      </c>
      <c r="D236" s="162" t="str">
        <f>IF('1. Begroting'!F247="","",'1. Begroting'!F247)</f>
        <v/>
      </c>
      <c r="E236" s="163">
        <f>'1. Begroting'!M247</f>
        <v>0</v>
      </c>
      <c r="G236" s="53">
        <v>0</v>
      </c>
      <c r="H236" s="53">
        <v>0</v>
      </c>
      <c r="I236" s="53">
        <v>0</v>
      </c>
      <c r="J236" s="53">
        <v>0</v>
      </c>
    </row>
    <row r="237" spans="1:10" ht="12" hidden="1" customHeight="1" x14ac:dyDescent="0.2">
      <c r="A237" s="351"/>
      <c r="B237" s="185" t="str">
        <f>IF('1. Begroting'!B248="","",'1. Begroting'!B248)</f>
        <v>nadere toelichting</v>
      </c>
      <c r="C237" s="162" t="str">
        <f>IF('1. Begroting'!E248="","",'1. Begroting'!E248)</f>
        <v/>
      </c>
      <c r="D237" s="162" t="str">
        <f>IF('1. Begroting'!F248="","",'1. Begroting'!F248)</f>
        <v/>
      </c>
      <c r="E237" s="163">
        <f>'1. Begroting'!M248</f>
        <v>0</v>
      </c>
      <c r="G237" s="53">
        <v>0</v>
      </c>
      <c r="H237" s="53">
        <v>0</v>
      </c>
      <c r="I237" s="53">
        <v>0</v>
      </c>
      <c r="J237" s="53">
        <v>0</v>
      </c>
    </row>
    <row r="238" spans="1:10" ht="12" hidden="1" customHeight="1" x14ac:dyDescent="0.2">
      <c r="A238" s="351"/>
      <c r="B238" s="185" t="str">
        <f>IF('1. Begroting'!B249="","",'1. Begroting'!B249)</f>
        <v>nadere toelichting</v>
      </c>
      <c r="C238" s="162" t="str">
        <f>IF('1. Begroting'!E249="","",'1. Begroting'!E249)</f>
        <v/>
      </c>
      <c r="D238" s="162" t="str">
        <f>IF('1. Begroting'!F249="","",'1. Begroting'!F249)</f>
        <v/>
      </c>
      <c r="E238" s="163">
        <f>'1. Begroting'!M249</f>
        <v>0</v>
      </c>
      <c r="G238" s="53">
        <v>0</v>
      </c>
      <c r="H238" s="53">
        <v>0</v>
      </c>
      <c r="I238" s="53">
        <v>0</v>
      </c>
      <c r="J238" s="53">
        <v>0</v>
      </c>
    </row>
    <row r="239" spans="1:10" ht="12" hidden="1" customHeight="1" x14ac:dyDescent="0.2">
      <c r="A239" s="351"/>
      <c r="B239" s="185" t="str">
        <f>IF('1. Begroting'!B250="","",'1. Begroting'!B250)</f>
        <v>nadere toelichting</v>
      </c>
      <c r="C239" s="162" t="str">
        <f>IF('1. Begroting'!E250="","",'1. Begroting'!E250)</f>
        <v/>
      </c>
      <c r="D239" s="162" t="str">
        <f>IF('1. Begroting'!F250="","",'1. Begroting'!F250)</f>
        <v/>
      </c>
      <c r="E239" s="163">
        <f>'1. Begroting'!M250</f>
        <v>0</v>
      </c>
      <c r="G239" s="53">
        <v>0</v>
      </c>
      <c r="H239" s="53">
        <v>0</v>
      </c>
      <c r="I239" s="53">
        <v>0</v>
      </c>
      <c r="J239" s="53">
        <v>0</v>
      </c>
    </row>
    <row r="240" spans="1:10" ht="12" hidden="1" customHeight="1" x14ac:dyDescent="0.2">
      <c r="A240" s="351"/>
      <c r="B240" s="185" t="str">
        <f>IF('1. Begroting'!B251="","",'1. Begroting'!B251)</f>
        <v>nadere toelichting</v>
      </c>
      <c r="C240" s="162" t="str">
        <f>IF('1. Begroting'!E251="","",'1. Begroting'!E251)</f>
        <v/>
      </c>
      <c r="D240" s="162" t="str">
        <f>IF('1. Begroting'!F251="","",'1. Begroting'!F251)</f>
        <v/>
      </c>
      <c r="E240" s="163">
        <f>'1. Begroting'!M251</f>
        <v>0</v>
      </c>
      <c r="G240" s="53">
        <v>0</v>
      </c>
      <c r="H240" s="53">
        <v>0</v>
      </c>
      <c r="I240" s="53">
        <v>0</v>
      </c>
      <c r="J240" s="53">
        <v>0</v>
      </c>
    </row>
    <row r="241" spans="1:10" ht="12" hidden="1" customHeight="1" x14ac:dyDescent="0.2">
      <c r="A241" s="351"/>
      <c r="B241" s="185" t="str">
        <f>IF('1. Begroting'!B252="","",'1. Begroting'!B252)</f>
        <v>nadere toelichting</v>
      </c>
      <c r="C241" s="162" t="str">
        <f>IF('1. Begroting'!E252="","",'1. Begroting'!E252)</f>
        <v/>
      </c>
      <c r="D241" s="162" t="str">
        <f>IF('1. Begroting'!F252="","",'1. Begroting'!F252)</f>
        <v/>
      </c>
      <c r="E241" s="163">
        <f>'1. Begroting'!M252</f>
        <v>0</v>
      </c>
      <c r="G241" s="53">
        <v>0</v>
      </c>
      <c r="H241" s="53">
        <v>0</v>
      </c>
      <c r="I241" s="53">
        <v>0</v>
      </c>
      <c r="J241" s="53">
        <v>0</v>
      </c>
    </row>
    <row r="242" spans="1:10" ht="12" hidden="1" customHeight="1" x14ac:dyDescent="0.2">
      <c r="A242" s="351"/>
      <c r="B242" s="185" t="str">
        <f>IF('1. Begroting'!B253="","",'1. Begroting'!B253)</f>
        <v>nadere toelichting</v>
      </c>
      <c r="C242" s="162" t="str">
        <f>IF('1. Begroting'!E253="","",'1. Begroting'!E253)</f>
        <v/>
      </c>
      <c r="D242" s="162" t="str">
        <f>IF('1. Begroting'!F253="","",'1. Begroting'!F253)</f>
        <v/>
      </c>
      <c r="E242" s="163">
        <f>'1. Begroting'!M253</f>
        <v>0</v>
      </c>
      <c r="G242" s="53">
        <v>0</v>
      </c>
      <c r="H242" s="53">
        <v>0</v>
      </c>
      <c r="I242" s="53">
        <v>0</v>
      </c>
      <c r="J242" s="53">
        <v>0</v>
      </c>
    </row>
    <row r="243" spans="1:10" ht="12" hidden="1" customHeight="1" x14ac:dyDescent="0.2">
      <c r="A243" s="351"/>
      <c r="B243" s="185" t="str">
        <f>IF('1. Begroting'!B254="","",'1. Begroting'!B254)</f>
        <v>nadere toelichting</v>
      </c>
      <c r="C243" s="162" t="str">
        <f>IF('1. Begroting'!E254="","",'1. Begroting'!E254)</f>
        <v/>
      </c>
      <c r="D243" s="162" t="str">
        <f>IF('1. Begroting'!F254="","",'1. Begroting'!F254)</f>
        <v/>
      </c>
      <c r="E243" s="163">
        <f>'1. Begroting'!M254</f>
        <v>0</v>
      </c>
      <c r="G243" s="53">
        <v>0</v>
      </c>
      <c r="H243" s="53">
        <v>0</v>
      </c>
      <c r="I243" s="53">
        <v>0</v>
      </c>
      <c r="J243" s="53">
        <v>0</v>
      </c>
    </row>
    <row r="244" spans="1:10" ht="12" hidden="1" customHeight="1" x14ac:dyDescent="0.2">
      <c r="A244" s="351"/>
      <c r="B244" s="185" t="str">
        <f>IF('1. Begroting'!B255="","",'1. Begroting'!B255)</f>
        <v>nadere toelichting</v>
      </c>
      <c r="C244" s="162" t="str">
        <f>IF('1. Begroting'!E255="","",'1. Begroting'!E255)</f>
        <v/>
      </c>
      <c r="D244" s="162" t="str">
        <f>IF('1. Begroting'!F255="","",'1. Begroting'!F255)</f>
        <v/>
      </c>
      <c r="E244" s="163">
        <f>'1. Begroting'!M255</f>
        <v>0</v>
      </c>
      <c r="G244" s="53">
        <v>0</v>
      </c>
      <c r="H244" s="53">
        <v>0</v>
      </c>
      <c r="I244" s="53">
        <v>0</v>
      </c>
      <c r="J244" s="53">
        <v>0</v>
      </c>
    </row>
    <row r="245" spans="1:10" ht="12" hidden="1" customHeight="1" x14ac:dyDescent="0.2">
      <c r="A245" s="351"/>
      <c r="B245" s="184" t="str">
        <f>IF('1. Begroting'!B256="","",'1. Begroting'!B256)</f>
        <v>vul (subsidiabele) activiteit in</v>
      </c>
      <c r="C245" s="180" t="str">
        <f>IF('1. Begroting'!E256="","",'1. Begroting'!E256)</f>
        <v/>
      </c>
      <c r="D245" s="180" t="str">
        <f>IF('1. Begroting'!F256="","",'1. Begroting'!F256)</f>
        <v/>
      </c>
      <c r="E245" s="171"/>
      <c r="G245" s="182"/>
      <c r="H245" s="182"/>
      <c r="I245" s="182"/>
      <c r="J245" s="182"/>
    </row>
    <row r="246" spans="1:10" ht="12" hidden="1" customHeight="1" x14ac:dyDescent="0.2">
      <c r="A246" s="351"/>
      <c r="B246" s="185" t="str">
        <f>IF('1. Begroting'!B257="","",'1. Begroting'!B257)</f>
        <v>nadere toelichting</v>
      </c>
      <c r="C246" s="162" t="str">
        <f>IF('1. Begroting'!E257="","",'1. Begroting'!E257)</f>
        <v/>
      </c>
      <c r="D246" s="162" t="str">
        <f>IF('1. Begroting'!F257="","",'1. Begroting'!F257)</f>
        <v/>
      </c>
      <c r="E246" s="163">
        <f>'1. Begroting'!M257</f>
        <v>0</v>
      </c>
      <c r="G246" s="53">
        <v>0</v>
      </c>
      <c r="H246" s="53">
        <v>0</v>
      </c>
      <c r="I246" s="53">
        <v>0</v>
      </c>
      <c r="J246" s="53">
        <v>0</v>
      </c>
    </row>
    <row r="247" spans="1:10" ht="12" hidden="1" customHeight="1" x14ac:dyDescent="0.2">
      <c r="A247" s="351"/>
      <c r="B247" s="185" t="str">
        <f>IF('1. Begroting'!B258="","",'1. Begroting'!B258)</f>
        <v>nadere toelichting</v>
      </c>
      <c r="C247" s="162" t="str">
        <f>IF('1. Begroting'!E258="","",'1. Begroting'!E258)</f>
        <v/>
      </c>
      <c r="D247" s="162" t="str">
        <f>IF('1. Begroting'!F258="","",'1. Begroting'!F258)</f>
        <v/>
      </c>
      <c r="E247" s="163">
        <f>'1. Begroting'!M258</f>
        <v>0</v>
      </c>
      <c r="G247" s="53">
        <v>0</v>
      </c>
      <c r="H247" s="53">
        <v>0</v>
      </c>
      <c r="I247" s="53">
        <v>0</v>
      </c>
      <c r="J247" s="53">
        <v>0</v>
      </c>
    </row>
    <row r="248" spans="1:10" ht="12" hidden="1" customHeight="1" x14ac:dyDescent="0.2">
      <c r="A248" s="351"/>
      <c r="B248" s="185" t="str">
        <f>IF('1. Begroting'!B259="","",'1. Begroting'!B259)</f>
        <v>nadere toelichting</v>
      </c>
      <c r="C248" s="162" t="str">
        <f>IF('1. Begroting'!E259="","",'1. Begroting'!E259)</f>
        <v/>
      </c>
      <c r="D248" s="162" t="str">
        <f>IF('1. Begroting'!F259="","",'1. Begroting'!F259)</f>
        <v/>
      </c>
      <c r="E248" s="163">
        <f>'1. Begroting'!M259</f>
        <v>0</v>
      </c>
      <c r="G248" s="53">
        <v>0</v>
      </c>
      <c r="H248" s="53">
        <v>0</v>
      </c>
      <c r="I248" s="53">
        <v>0</v>
      </c>
      <c r="J248" s="53">
        <v>0</v>
      </c>
    </row>
    <row r="249" spans="1:10" ht="12" hidden="1" customHeight="1" x14ac:dyDescent="0.2">
      <c r="A249" s="351"/>
      <c r="B249" s="185" t="str">
        <f>IF('1. Begroting'!B260="","",'1. Begroting'!B260)</f>
        <v>nadere toelichting</v>
      </c>
      <c r="C249" s="162" t="str">
        <f>IF('1. Begroting'!E260="","",'1. Begroting'!E260)</f>
        <v/>
      </c>
      <c r="D249" s="162" t="str">
        <f>IF('1. Begroting'!F260="","",'1. Begroting'!F260)</f>
        <v/>
      </c>
      <c r="E249" s="163">
        <f>'1. Begroting'!M260</f>
        <v>0</v>
      </c>
      <c r="G249" s="53">
        <v>0</v>
      </c>
      <c r="H249" s="53">
        <v>0</v>
      </c>
      <c r="I249" s="53">
        <v>0</v>
      </c>
      <c r="J249" s="53">
        <v>0</v>
      </c>
    </row>
    <row r="250" spans="1:10" ht="12" hidden="1" customHeight="1" x14ac:dyDescent="0.2">
      <c r="A250" s="351"/>
      <c r="B250" s="185" t="str">
        <f>IF('1. Begroting'!B261="","",'1. Begroting'!B261)</f>
        <v>nadere toelichting</v>
      </c>
      <c r="C250" s="162" t="str">
        <f>IF('1. Begroting'!E261="","",'1. Begroting'!E261)</f>
        <v/>
      </c>
      <c r="D250" s="162" t="str">
        <f>IF('1. Begroting'!F261="","",'1. Begroting'!F261)</f>
        <v/>
      </c>
      <c r="E250" s="163">
        <f>'1. Begroting'!M261</f>
        <v>0</v>
      </c>
      <c r="G250" s="53">
        <v>0</v>
      </c>
      <c r="H250" s="53">
        <v>0</v>
      </c>
      <c r="I250" s="53">
        <v>0</v>
      </c>
      <c r="J250" s="53">
        <v>0</v>
      </c>
    </row>
    <row r="251" spans="1:10" ht="12" hidden="1" customHeight="1" x14ac:dyDescent="0.2">
      <c r="A251" s="351"/>
      <c r="B251" s="185" t="str">
        <f>IF('1. Begroting'!B262="","",'1. Begroting'!B262)</f>
        <v>nadere toelichting</v>
      </c>
      <c r="C251" s="162" t="str">
        <f>IF('1. Begroting'!E262="","",'1. Begroting'!E262)</f>
        <v/>
      </c>
      <c r="D251" s="162" t="str">
        <f>IF('1. Begroting'!F262="","",'1. Begroting'!F262)</f>
        <v/>
      </c>
      <c r="E251" s="163">
        <f>'1. Begroting'!M262</f>
        <v>0</v>
      </c>
      <c r="G251" s="53">
        <v>0</v>
      </c>
      <c r="H251" s="53">
        <v>0</v>
      </c>
      <c r="I251" s="53">
        <v>0</v>
      </c>
      <c r="J251" s="53">
        <v>0</v>
      </c>
    </row>
    <row r="252" spans="1:10" ht="12" hidden="1" customHeight="1" x14ac:dyDescent="0.2">
      <c r="A252" s="351"/>
      <c r="B252" s="185" t="str">
        <f>IF('1. Begroting'!B263="","",'1. Begroting'!B263)</f>
        <v>nadere toelichting</v>
      </c>
      <c r="C252" s="162" t="str">
        <f>IF('1. Begroting'!E263="","",'1. Begroting'!E263)</f>
        <v/>
      </c>
      <c r="D252" s="162" t="str">
        <f>IF('1. Begroting'!F263="","",'1. Begroting'!F263)</f>
        <v/>
      </c>
      <c r="E252" s="163">
        <f>'1. Begroting'!M263</f>
        <v>0</v>
      </c>
      <c r="G252" s="53">
        <v>0</v>
      </c>
      <c r="H252" s="53">
        <v>0</v>
      </c>
      <c r="I252" s="53">
        <v>0</v>
      </c>
      <c r="J252" s="53">
        <v>0</v>
      </c>
    </row>
    <row r="253" spans="1:10" ht="12" hidden="1" customHeight="1" x14ac:dyDescent="0.2">
      <c r="A253" s="351"/>
      <c r="B253" s="185" t="str">
        <f>IF('1. Begroting'!B264="","",'1. Begroting'!B264)</f>
        <v>nadere toelichting</v>
      </c>
      <c r="C253" s="162" t="str">
        <f>IF('1. Begroting'!E264="","",'1. Begroting'!E264)</f>
        <v/>
      </c>
      <c r="D253" s="162" t="str">
        <f>IF('1. Begroting'!F264="","",'1. Begroting'!F264)</f>
        <v/>
      </c>
      <c r="E253" s="163">
        <f>'1. Begroting'!M264</f>
        <v>0</v>
      </c>
      <c r="G253" s="53">
        <v>0</v>
      </c>
      <c r="H253" s="53">
        <v>0</v>
      </c>
      <c r="I253" s="53">
        <v>0</v>
      </c>
      <c r="J253" s="53">
        <v>0</v>
      </c>
    </row>
    <row r="254" spans="1:10" ht="12" hidden="1" customHeight="1" x14ac:dyDescent="0.2">
      <c r="A254" s="351"/>
      <c r="B254" s="185" t="str">
        <f>IF('1. Begroting'!B265="","",'1. Begroting'!B265)</f>
        <v>nadere toelichting</v>
      </c>
      <c r="C254" s="162" t="str">
        <f>IF('1. Begroting'!E265="","",'1. Begroting'!E265)</f>
        <v/>
      </c>
      <c r="D254" s="162" t="str">
        <f>IF('1. Begroting'!F265="","",'1. Begroting'!F265)</f>
        <v/>
      </c>
      <c r="E254" s="163">
        <f>'1. Begroting'!M265</f>
        <v>0</v>
      </c>
      <c r="G254" s="53">
        <v>0</v>
      </c>
      <c r="H254" s="53">
        <v>0</v>
      </c>
      <c r="I254" s="53">
        <v>0</v>
      </c>
      <c r="J254" s="53">
        <v>0</v>
      </c>
    </row>
    <row r="255" spans="1:10" ht="12" hidden="1" customHeight="1" x14ac:dyDescent="0.2">
      <c r="A255" s="351"/>
      <c r="B255" s="185" t="str">
        <f>IF('1. Begroting'!B266="","",'1. Begroting'!B266)</f>
        <v>nadere toelichting</v>
      </c>
      <c r="C255" s="162" t="str">
        <f>IF('1. Begroting'!E266="","",'1. Begroting'!E266)</f>
        <v/>
      </c>
      <c r="D255" s="162" t="str">
        <f>IF('1. Begroting'!F266="","",'1. Begroting'!F266)</f>
        <v/>
      </c>
      <c r="E255" s="163">
        <f>'1. Begroting'!M266</f>
        <v>0</v>
      </c>
      <c r="G255" s="53">
        <v>0</v>
      </c>
      <c r="H255" s="53">
        <v>0</v>
      </c>
      <c r="I255" s="53">
        <v>0</v>
      </c>
      <c r="J255" s="53">
        <v>0</v>
      </c>
    </row>
    <row r="256" spans="1:10" ht="12" hidden="1" customHeight="1" x14ac:dyDescent="0.2">
      <c r="A256" s="351"/>
      <c r="B256" s="184" t="str">
        <f>IF('1. Begroting'!B267="","",'1. Begroting'!B267)</f>
        <v>vul (subsidiabele) activiteit in</v>
      </c>
      <c r="C256" s="180" t="str">
        <f>IF('1. Begroting'!E267="","",'1. Begroting'!E267)</f>
        <v/>
      </c>
      <c r="D256" s="181" t="str">
        <f>IF('1. Begroting'!F267="","",'1. Begroting'!F267)</f>
        <v/>
      </c>
      <c r="E256" s="181"/>
      <c r="G256" s="182"/>
      <c r="H256" s="182"/>
      <c r="I256" s="182"/>
      <c r="J256" s="182"/>
    </row>
    <row r="257" spans="1:10" ht="12" hidden="1" customHeight="1" x14ac:dyDescent="0.2">
      <c r="A257" s="351"/>
      <c r="B257" s="185" t="str">
        <f>IF('1. Begroting'!B268="","",'1. Begroting'!B268)</f>
        <v>nadere toelichting</v>
      </c>
      <c r="C257" s="162" t="str">
        <f>IF('1. Begroting'!E268="","",'1. Begroting'!E268)</f>
        <v/>
      </c>
      <c r="D257" s="162" t="str">
        <f>IF('1. Begroting'!F268="","",'1. Begroting'!F268)</f>
        <v/>
      </c>
      <c r="E257" s="163">
        <f>'1. Begroting'!M268</f>
        <v>0</v>
      </c>
      <c r="G257" s="53">
        <v>0</v>
      </c>
      <c r="H257" s="53">
        <v>0</v>
      </c>
      <c r="I257" s="53">
        <v>0</v>
      </c>
      <c r="J257" s="53">
        <v>0</v>
      </c>
    </row>
    <row r="258" spans="1:10" ht="12" hidden="1" customHeight="1" x14ac:dyDescent="0.2">
      <c r="A258" s="351"/>
      <c r="B258" s="185" t="str">
        <f>IF('1. Begroting'!B269="","",'1. Begroting'!B269)</f>
        <v>nadere toelichting</v>
      </c>
      <c r="C258" s="162" t="str">
        <f>IF('1. Begroting'!E269="","",'1. Begroting'!E269)</f>
        <v/>
      </c>
      <c r="D258" s="162" t="str">
        <f>IF('1. Begroting'!F269="","",'1. Begroting'!F269)</f>
        <v/>
      </c>
      <c r="E258" s="163">
        <f>'1. Begroting'!M269</f>
        <v>0</v>
      </c>
      <c r="G258" s="53">
        <v>0</v>
      </c>
      <c r="H258" s="53">
        <v>0</v>
      </c>
      <c r="I258" s="53">
        <v>0</v>
      </c>
      <c r="J258" s="53">
        <v>0</v>
      </c>
    </row>
    <row r="259" spans="1:10" ht="12" hidden="1" customHeight="1" x14ac:dyDescent="0.2">
      <c r="A259" s="351"/>
      <c r="B259" s="185" t="str">
        <f>IF('1. Begroting'!B270="","",'1. Begroting'!B270)</f>
        <v>nadere toelichting</v>
      </c>
      <c r="C259" s="162" t="str">
        <f>IF('1. Begroting'!E270="","",'1. Begroting'!E270)</f>
        <v/>
      </c>
      <c r="D259" s="162" t="str">
        <f>IF('1. Begroting'!F270="","",'1. Begroting'!F270)</f>
        <v/>
      </c>
      <c r="E259" s="163">
        <f>'1. Begroting'!M270</f>
        <v>0</v>
      </c>
      <c r="G259" s="53">
        <v>0</v>
      </c>
      <c r="H259" s="53">
        <v>0</v>
      </c>
      <c r="I259" s="53">
        <v>0</v>
      </c>
      <c r="J259" s="53">
        <v>0</v>
      </c>
    </row>
    <row r="260" spans="1:10" ht="12" hidden="1" customHeight="1" x14ac:dyDescent="0.2">
      <c r="A260" s="351"/>
      <c r="B260" s="185" t="str">
        <f>IF('1. Begroting'!B271="","",'1. Begroting'!B271)</f>
        <v>nadere toelichting</v>
      </c>
      <c r="C260" s="162" t="str">
        <f>IF('1. Begroting'!E271="","",'1. Begroting'!E271)</f>
        <v/>
      </c>
      <c r="D260" s="162" t="str">
        <f>IF('1. Begroting'!F271="","",'1. Begroting'!F271)</f>
        <v/>
      </c>
      <c r="E260" s="163">
        <f>'1. Begroting'!M271</f>
        <v>0</v>
      </c>
      <c r="G260" s="53">
        <v>0</v>
      </c>
      <c r="H260" s="53">
        <v>0</v>
      </c>
      <c r="I260" s="53">
        <v>0</v>
      </c>
      <c r="J260" s="53">
        <v>0</v>
      </c>
    </row>
    <row r="261" spans="1:10" ht="12" hidden="1" customHeight="1" x14ac:dyDescent="0.2">
      <c r="A261" s="351"/>
      <c r="B261" s="185" t="str">
        <f>IF('1. Begroting'!B272="","",'1. Begroting'!B272)</f>
        <v>nadere toelichting</v>
      </c>
      <c r="C261" s="162" t="str">
        <f>IF('1. Begroting'!E272="","",'1. Begroting'!E272)</f>
        <v/>
      </c>
      <c r="D261" s="162" t="str">
        <f>IF('1. Begroting'!F272="","",'1. Begroting'!F272)</f>
        <v/>
      </c>
      <c r="E261" s="163">
        <f>'1. Begroting'!M272</f>
        <v>0</v>
      </c>
      <c r="G261" s="53">
        <v>0</v>
      </c>
      <c r="H261" s="53">
        <v>0</v>
      </c>
      <c r="I261" s="53">
        <v>0</v>
      </c>
      <c r="J261" s="53">
        <v>0</v>
      </c>
    </row>
    <row r="262" spans="1:10" ht="12" hidden="1" customHeight="1" x14ac:dyDescent="0.2">
      <c r="A262" s="351"/>
      <c r="B262" s="185" t="str">
        <f>IF('1. Begroting'!B273="","",'1. Begroting'!B273)</f>
        <v>nadere toelichting</v>
      </c>
      <c r="C262" s="162" t="str">
        <f>IF('1. Begroting'!E273="","",'1. Begroting'!E273)</f>
        <v/>
      </c>
      <c r="D262" s="162" t="str">
        <f>IF('1. Begroting'!F273="","",'1. Begroting'!F273)</f>
        <v/>
      </c>
      <c r="E262" s="163">
        <f>'1. Begroting'!M273</f>
        <v>0</v>
      </c>
      <c r="G262" s="53">
        <v>0</v>
      </c>
      <c r="H262" s="53">
        <v>0</v>
      </c>
      <c r="I262" s="53">
        <v>0</v>
      </c>
      <c r="J262" s="53">
        <v>0</v>
      </c>
    </row>
    <row r="263" spans="1:10" ht="12" hidden="1" customHeight="1" x14ac:dyDescent="0.2">
      <c r="A263" s="351"/>
      <c r="B263" s="185" t="str">
        <f>IF('1. Begroting'!B274="","",'1. Begroting'!B274)</f>
        <v>nadere toelichting</v>
      </c>
      <c r="C263" s="162" t="str">
        <f>IF('1. Begroting'!E274="","",'1. Begroting'!E274)</f>
        <v/>
      </c>
      <c r="D263" s="162" t="str">
        <f>IF('1. Begroting'!F274="","",'1. Begroting'!F274)</f>
        <v/>
      </c>
      <c r="E263" s="163">
        <f>'1. Begroting'!M274</f>
        <v>0</v>
      </c>
      <c r="G263" s="53">
        <v>0</v>
      </c>
      <c r="H263" s="53">
        <v>0</v>
      </c>
      <c r="I263" s="53">
        <v>0</v>
      </c>
      <c r="J263" s="53">
        <v>0</v>
      </c>
    </row>
    <row r="264" spans="1:10" ht="12" hidden="1" customHeight="1" x14ac:dyDescent="0.2">
      <c r="A264" s="351"/>
      <c r="B264" s="185" t="str">
        <f>IF('1. Begroting'!B275="","",'1. Begroting'!B275)</f>
        <v>nadere toelichting</v>
      </c>
      <c r="C264" s="162" t="str">
        <f>IF('1. Begroting'!E275="","",'1. Begroting'!E275)</f>
        <v/>
      </c>
      <c r="D264" s="162" t="str">
        <f>IF('1. Begroting'!F275="","",'1. Begroting'!F275)</f>
        <v/>
      </c>
      <c r="E264" s="163">
        <f>'1. Begroting'!M275</f>
        <v>0</v>
      </c>
      <c r="G264" s="53">
        <v>0</v>
      </c>
      <c r="H264" s="53">
        <v>0</v>
      </c>
      <c r="I264" s="53">
        <v>0</v>
      </c>
      <c r="J264" s="53">
        <v>0</v>
      </c>
    </row>
    <row r="265" spans="1:10" ht="12" hidden="1" customHeight="1" x14ac:dyDescent="0.2">
      <c r="A265" s="351"/>
      <c r="B265" s="185" t="str">
        <f>IF('1. Begroting'!B276="","",'1. Begroting'!B276)</f>
        <v>nadere toelichting</v>
      </c>
      <c r="C265" s="162" t="str">
        <f>IF('1. Begroting'!E276="","",'1. Begroting'!E276)</f>
        <v/>
      </c>
      <c r="D265" s="162" t="str">
        <f>IF('1. Begroting'!F276="","",'1. Begroting'!F276)</f>
        <v/>
      </c>
      <c r="E265" s="163">
        <f>'1. Begroting'!M276</f>
        <v>0</v>
      </c>
      <c r="G265" s="53">
        <v>0</v>
      </c>
      <c r="H265" s="53">
        <v>0</v>
      </c>
      <c r="I265" s="53">
        <v>0</v>
      </c>
      <c r="J265" s="53">
        <v>0</v>
      </c>
    </row>
    <row r="266" spans="1:10" ht="12" hidden="1" customHeight="1" x14ac:dyDescent="0.2">
      <c r="A266" s="351"/>
      <c r="B266" s="185" t="str">
        <f>IF('1. Begroting'!B277="","",'1. Begroting'!B277)</f>
        <v>nadere toelichting</v>
      </c>
      <c r="C266" s="162" t="str">
        <f>IF('1. Begroting'!E277="","",'1. Begroting'!E277)</f>
        <v/>
      </c>
      <c r="D266" s="162" t="str">
        <f>IF('1. Begroting'!F277="","",'1. Begroting'!F277)</f>
        <v/>
      </c>
      <c r="E266" s="163">
        <f>'1. Begroting'!M277</f>
        <v>0</v>
      </c>
      <c r="G266" s="53">
        <v>0</v>
      </c>
      <c r="H266" s="53">
        <v>0</v>
      </c>
      <c r="I266" s="53">
        <v>0</v>
      </c>
      <c r="J266" s="53">
        <v>0</v>
      </c>
    </row>
    <row r="267" spans="1:10" ht="12" hidden="1" customHeight="1" x14ac:dyDescent="0.2">
      <c r="A267" s="351"/>
      <c r="B267" s="184" t="str">
        <f>IF('1. Begroting'!B278="","",'1. Begroting'!B278)</f>
        <v>vul (subsidiabele) activiteit in</v>
      </c>
      <c r="C267" s="180" t="str">
        <f>IF('1. Begroting'!E278="","",'1. Begroting'!E278)</f>
        <v/>
      </c>
      <c r="D267" s="181" t="str">
        <f>IF('1. Begroting'!F278="","",'1. Begroting'!F278)</f>
        <v/>
      </c>
      <c r="E267" s="181"/>
      <c r="G267" s="182"/>
      <c r="H267" s="182"/>
      <c r="I267" s="182"/>
      <c r="J267" s="182"/>
    </row>
    <row r="268" spans="1:10" ht="12" hidden="1" customHeight="1" x14ac:dyDescent="0.2">
      <c r="A268" s="351"/>
      <c r="B268" s="185" t="str">
        <f>IF('1. Begroting'!B279="","",'1. Begroting'!B279)</f>
        <v>nadere toelichting</v>
      </c>
      <c r="C268" s="162" t="str">
        <f>IF('1. Begroting'!E279="","",'1. Begroting'!E279)</f>
        <v/>
      </c>
      <c r="D268" s="162" t="str">
        <f>IF('1. Begroting'!F279="","",'1. Begroting'!F279)</f>
        <v/>
      </c>
      <c r="E268" s="163">
        <f>'1. Begroting'!M279</f>
        <v>0</v>
      </c>
      <c r="G268" s="53">
        <v>0</v>
      </c>
      <c r="H268" s="53">
        <v>0</v>
      </c>
      <c r="I268" s="53">
        <v>0</v>
      </c>
      <c r="J268" s="53">
        <v>0</v>
      </c>
    </row>
    <row r="269" spans="1:10" ht="12" hidden="1" customHeight="1" x14ac:dyDescent="0.2">
      <c r="A269" s="351"/>
      <c r="B269" s="185" t="str">
        <f>IF('1. Begroting'!B280="","",'1. Begroting'!B280)</f>
        <v>nadere toelichting</v>
      </c>
      <c r="C269" s="162" t="str">
        <f>IF('1. Begroting'!E280="","",'1. Begroting'!E280)</f>
        <v/>
      </c>
      <c r="D269" s="162" t="str">
        <f>IF('1. Begroting'!F280="","",'1. Begroting'!F280)</f>
        <v/>
      </c>
      <c r="E269" s="163">
        <f>'1. Begroting'!M280</f>
        <v>0</v>
      </c>
      <c r="G269" s="53">
        <v>0</v>
      </c>
      <c r="H269" s="53">
        <v>0</v>
      </c>
      <c r="I269" s="53">
        <v>0</v>
      </c>
      <c r="J269" s="53">
        <v>0</v>
      </c>
    </row>
    <row r="270" spans="1:10" ht="12" hidden="1" customHeight="1" x14ac:dyDescent="0.2">
      <c r="A270" s="351"/>
      <c r="B270" s="185" t="str">
        <f>IF('1. Begroting'!B281="","",'1. Begroting'!B281)</f>
        <v>nadere toelichting</v>
      </c>
      <c r="C270" s="162" t="str">
        <f>IF('1. Begroting'!E281="","",'1. Begroting'!E281)</f>
        <v/>
      </c>
      <c r="D270" s="162" t="str">
        <f>IF('1. Begroting'!F281="","",'1. Begroting'!F281)</f>
        <v/>
      </c>
      <c r="E270" s="163">
        <f>'1. Begroting'!M281</f>
        <v>0</v>
      </c>
      <c r="G270" s="53">
        <v>0</v>
      </c>
      <c r="H270" s="53">
        <v>0</v>
      </c>
      <c r="I270" s="53">
        <v>0</v>
      </c>
      <c r="J270" s="53">
        <v>0</v>
      </c>
    </row>
    <row r="271" spans="1:10" ht="12" hidden="1" customHeight="1" x14ac:dyDescent="0.2">
      <c r="A271" s="351"/>
      <c r="B271" s="185" t="str">
        <f>IF('1. Begroting'!B282="","",'1. Begroting'!B282)</f>
        <v>nadere toelichting</v>
      </c>
      <c r="C271" s="162" t="str">
        <f>IF('1. Begroting'!E282="","",'1. Begroting'!E282)</f>
        <v/>
      </c>
      <c r="D271" s="162" t="str">
        <f>IF('1. Begroting'!F282="","",'1. Begroting'!F282)</f>
        <v/>
      </c>
      <c r="E271" s="163">
        <f>'1. Begroting'!M282</f>
        <v>0</v>
      </c>
      <c r="G271" s="53">
        <v>0</v>
      </c>
      <c r="H271" s="53">
        <v>0</v>
      </c>
      <c r="I271" s="53">
        <v>0</v>
      </c>
      <c r="J271" s="53">
        <v>0</v>
      </c>
    </row>
    <row r="272" spans="1:10" ht="12" hidden="1" customHeight="1" x14ac:dyDescent="0.2">
      <c r="A272" s="351"/>
      <c r="B272" s="185" t="str">
        <f>IF('1. Begroting'!B283="","",'1. Begroting'!B283)</f>
        <v>nadere toelichting</v>
      </c>
      <c r="C272" s="162" t="str">
        <f>IF('1. Begroting'!E283="","",'1. Begroting'!E283)</f>
        <v/>
      </c>
      <c r="D272" s="162" t="str">
        <f>IF('1. Begroting'!F283="","",'1. Begroting'!F283)</f>
        <v/>
      </c>
      <c r="E272" s="163">
        <f>'1. Begroting'!M283</f>
        <v>0</v>
      </c>
      <c r="G272" s="53">
        <v>0</v>
      </c>
      <c r="H272" s="53">
        <v>0</v>
      </c>
      <c r="I272" s="53">
        <v>0</v>
      </c>
      <c r="J272" s="53">
        <v>0</v>
      </c>
    </row>
    <row r="273" spans="1:14" ht="12" hidden="1" customHeight="1" x14ac:dyDescent="0.2">
      <c r="A273" s="351"/>
      <c r="B273" s="185" t="str">
        <f>IF('1. Begroting'!B284="","",'1. Begroting'!B284)</f>
        <v>nadere toelichting</v>
      </c>
      <c r="C273" s="162" t="str">
        <f>IF('1. Begroting'!E284="","",'1. Begroting'!E284)</f>
        <v/>
      </c>
      <c r="D273" s="162" t="str">
        <f>IF('1. Begroting'!F284="","",'1. Begroting'!F284)</f>
        <v/>
      </c>
      <c r="E273" s="163">
        <f>'1. Begroting'!M284</f>
        <v>0</v>
      </c>
      <c r="G273" s="53">
        <v>0</v>
      </c>
      <c r="H273" s="53">
        <v>0</v>
      </c>
      <c r="I273" s="53">
        <v>0</v>
      </c>
      <c r="J273" s="53">
        <v>0</v>
      </c>
    </row>
    <row r="274" spans="1:14" ht="12" hidden="1" customHeight="1" x14ac:dyDescent="0.2">
      <c r="A274" s="351"/>
      <c r="B274" s="185" t="str">
        <f>IF('1. Begroting'!B285="","",'1. Begroting'!B285)</f>
        <v>nadere toelichting</v>
      </c>
      <c r="C274" s="162" t="str">
        <f>IF('1. Begroting'!E285="","",'1. Begroting'!E285)</f>
        <v/>
      </c>
      <c r="D274" s="162" t="str">
        <f>IF('1. Begroting'!F285="","",'1. Begroting'!F285)</f>
        <v/>
      </c>
      <c r="E274" s="163">
        <f>'1. Begroting'!M285</f>
        <v>0</v>
      </c>
      <c r="G274" s="53">
        <v>0</v>
      </c>
      <c r="H274" s="53">
        <v>0</v>
      </c>
      <c r="I274" s="53">
        <v>0</v>
      </c>
      <c r="J274" s="53">
        <v>0</v>
      </c>
    </row>
    <row r="275" spans="1:14" ht="12" hidden="1" customHeight="1" x14ac:dyDescent="0.2">
      <c r="A275" s="351"/>
      <c r="B275" s="185" t="str">
        <f>IF('1. Begroting'!B286="","",'1. Begroting'!B286)</f>
        <v>nadere toelichting</v>
      </c>
      <c r="C275" s="162" t="str">
        <f>IF('1. Begroting'!E286="","",'1. Begroting'!E286)</f>
        <v/>
      </c>
      <c r="D275" s="162" t="str">
        <f>IF('1. Begroting'!F286="","",'1. Begroting'!F286)</f>
        <v/>
      </c>
      <c r="E275" s="163">
        <f>'1. Begroting'!M286</f>
        <v>0</v>
      </c>
      <c r="G275" s="53">
        <v>0</v>
      </c>
      <c r="H275" s="53">
        <v>0</v>
      </c>
      <c r="I275" s="53">
        <v>0</v>
      </c>
      <c r="J275" s="53">
        <v>0</v>
      </c>
    </row>
    <row r="276" spans="1:14" ht="12" hidden="1" customHeight="1" x14ac:dyDescent="0.2">
      <c r="A276" s="351"/>
      <c r="B276" s="185" t="str">
        <f>IF('1. Begroting'!B287="","",'1. Begroting'!B287)</f>
        <v>nadere toelichting</v>
      </c>
      <c r="C276" s="162" t="str">
        <f>IF('1. Begroting'!E287="","",'1. Begroting'!E287)</f>
        <v/>
      </c>
      <c r="D276" s="162" t="str">
        <f>IF('1. Begroting'!F287="","",'1. Begroting'!F287)</f>
        <v/>
      </c>
      <c r="E276" s="163">
        <f>'1. Begroting'!M287</f>
        <v>0</v>
      </c>
      <c r="G276" s="53">
        <v>0</v>
      </c>
      <c r="H276" s="53">
        <v>0</v>
      </c>
      <c r="I276" s="53">
        <v>0</v>
      </c>
      <c r="J276" s="53">
        <v>0</v>
      </c>
    </row>
    <row r="277" spans="1:14" ht="12" hidden="1" customHeight="1" x14ac:dyDescent="0.2">
      <c r="A277" s="351"/>
      <c r="B277" s="185" t="str">
        <f>IF('1. Begroting'!B288="","",'1. Begroting'!B288)</f>
        <v>nadere toelichting</v>
      </c>
      <c r="C277" s="162" t="str">
        <f>IF('1. Begroting'!E288="","",'1. Begroting'!E288)</f>
        <v/>
      </c>
      <c r="D277" s="162" t="str">
        <f>IF('1. Begroting'!F288="","",'1. Begroting'!F288)</f>
        <v/>
      </c>
      <c r="E277" s="163">
        <f>'1. Begroting'!M288</f>
        <v>0</v>
      </c>
      <c r="G277" s="53">
        <v>0</v>
      </c>
      <c r="H277" s="53">
        <v>0</v>
      </c>
      <c r="I277" s="53">
        <v>0</v>
      </c>
      <c r="J277" s="53">
        <v>0</v>
      </c>
    </row>
    <row r="278" spans="1:14" ht="12" hidden="1" customHeight="1" x14ac:dyDescent="0.2">
      <c r="A278" s="351"/>
      <c r="B278" s="89" t="s">
        <v>228</v>
      </c>
      <c r="C278" s="90"/>
      <c r="D278" s="90"/>
      <c r="E278" s="90"/>
      <c r="F278" s="164"/>
      <c r="G278" s="90"/>
      <c r="H278" s="90"/>
      <c r="I278" s="90"/>
      <c r="J278" s="90"/>
    </row>
    <row r="279" spans="1:14" ht="12" hidden="1" customHeight="1" x14ac:dyDescent="0.2">
      <c r="A279" s="351"/>
      <c r="B279" s="165"/>
      <c r="C279" s="162" t="str">
        <f>IF('1. Begroting'!D292="","",'1. Begroting'!D292)</f>
        <v/>
      </c>
      <c r="D279" s="162" t="str">
        <f>IF('1. Begroting'!C292="","",'1. Begroting'!C292)</f>
        <v/>
      </c>
      <c r="E279" s="163">
        <f>'1. Begroting'!M292</f>
        <v>0</v>
      </c>
      <c r="G279" s="53">
        <v>0</v>
      </c>
      <c r="H279" s="53">
        <v>0</v>
      </c>
      <c r="I279" s="53">
        <f>E279</f>
        <v>0</v>
      </c>
      <c r="J279" s="53">
        <v>0</v>
      </c>
    </row>
    <row r="280" spans="1:14" ht="12" hidden="1" customHeight="1" x14ac:dyDescent="0.2">
      <c r="A280" s="351"/>
      <c r="B280" s="165"/>
      <c r="C280" s="162" t="str">
        <f>IF('1. Begroting'!D293="","",'1. Begroting'!D293)</f>
        <v/>
      </c>
      <c r="D280" s="162" t="str">
        <f>IF('1. Begroting'!C293="","",'1. Begroting'!C293)</f>
        <v/>
      </c>
      <c r="E280" s="163">
        <f>'1. Begroting'!M293</f>
        <v>0</v>
      </c>
      <c r="G280" s="53">
        <v>0</v>
      </c>
      <c r="H280" s="53">
        <v>0</v>
      </c>
      <c r="I280" s="53">
        <f t="shared" ref="I280:I285" si="10">E280</f>
        <v>0</v>
      </c>
      <c r="J280" s="53">
        <v>0</v>
      </c>
    </row>
    <row r="281" spans="1:14" ht="12" hidden="1" customHeight="1" x14ac:dyDescent="0.2">
      <c r="A281" s="351"/>
      <c r="B281" s="165"/>
      <c r="C281" s="162" t="str">
        <f>IF('1. Begroting'!D294="","",'1. Begroting'!D294)</f>
        <v/>
      </c>
      <c r="D281" s="162" t="str">
        <f>IF('1. Begroting'!C294="","",'1. Begroting'!C294)</f>
        <v/>
      </c>
      <c r="E281" s="163">
        <f>'1. Begroting'!M294</f>
        <v>0</v>
      </c>
      <c r="G281" s="53">
        <v>0</v>
      </c>
      <c r="H281" s="53">
        <v>0</v>
      </c>
      <c r="I281" s="53">
        <f t="shared" si="10"/>
        <v>0</v>
      </c>
      <c r="J281" s="53">
        <v>0</v>
      </c>
    </row>
    <row r="282" spans="1:14" ht="12" hidden="1" customHeight="1" x14ac:dyDescent="0.2">
      <c r="A282" s="351"/>
      <c r="B282" s="165"/>
      <c r="C282" s="162" t="str">
        <f>IF('1. Begroting'!D295="","",'1. Begroting'!D295)</f>
        <v/>
      </c>
      <c r="D282" s="162" t="str">
        <f>IF('1. Begroting'!C295="","",'1. Begroting'!C295)</f>
        <v/>
      </c>
      <c r="E282" s="163">
        <f>'1. Begroting'!M295</f>
        <v>0</v>
      </c>
      <c r="G282" s="53">
        <v>0</v>
      </c>
      <c r="H282" s="53">
        <v>0</v>
      </c>
      <c r="I282" s="53">
        <f t="shared" si="10"/>
        <v>0</v>
      </c>
      <c r="J282" s="53">
        <v>0</v>
      </c>
    </row>
    <row r="283" spans="1:14" ht="12" hidden="1" customHeight="1" x14ac:dyDescent="0.2">
      <c r="A283" s="351"/>
      <c r="B283" s="165"/>
      <c r="C283" s="162" t="str">
        <f>IF('1. Begroting'!D296="","",'1. Begroting'!D296)</f>
        <v/>
      </c>
      <c r="D283" s="162" t="str">
        <f>IF('1. Begroting'!C296="","",'1. Begroting'!C296)</f>
        <v/>
      </c>
      <c r="E283" s="163">
        <f>'1. Begroting'!M296</f>
        <v>0</v>
      </c>
      <c r="G283" s="53">
        <v>0</v>
      </c>
      <c r="H283" s="53">
        <v>0</v>
      </c>
      <c r="I283" s="53">
        <f t="shared" si="10"/>
        <v>0</v>
      </c>
      <c r="J283" s="53">
        <v>0</v>
      </c>
    </row>
    <row r="284" spans="1:14" ht="12" hidden="1" customHeight="1" x14ac:dyDescent="0.2">
      <c r="A284" s="351"/>
      <c r="B284" s="165"/>
      <c r="C284" s="162" t="str">
        <f>IF('1. Begroting'!D297="","",'1. Begroting'!D297)</f>
        <v/>
      </c>
      <c r="D284" s="162" t="str">
        <f>IF('1. Begroting'!C297="","",'1. Begroting'!C297)</f>
        <v/>
      </c>
      <c r="E284" s="163">
        <f>'1. Begroting'!M297</f>
        <v>0</v>
      </c>
      <c r="G284" s="53">
        <v>0</v>
      </c>
      <c r="H284" s="53">
        <v>0</v>
      </c>
      <c r="I284" s="53">
        <f t="shared" si="10"/>
        <v>0</v>
      </c>
      <c r="J284" s="53">
        <v>0</v>
      </c>
    </row>
    <row r="285" spans="1:14" ht="12" hidden="1" customHeight="1" x14ac:dyDescent="0.2">
      <c r="A285" s="352"/>
      <c r="B285" s="165"/>
      <c r="C285" s="162" t="str">
        <f>IF('1. Begroting'!D298="","",'1. Begroting'!D298)</f>
        <v/>
      </c>
      <c r="D285" s="162" t="str">
        <f>IF('1. Begroting'!C298="","",'1. Begroting'!C298)</f>
        <v/>
      </c>
      <c r="E285" s="163">
        <f>'1. Begroting'!M298</f>
        <v>0</v>
      </c>
      <c r="G285" s="53">
        <v>0</v>
      </c>
      <c r="H285" s="53">
        <v>0</v>
      </c>
      <c r="I285" s="53">
        <f t="shared" si="10"/>
        <v>0</v>
      </c>
      <c r="J285" s="53">
        <v>0</v>
      </c>
    </row>
    <row r="286" spans="1:14" s="46" customFormat="1" hidden="1" x14ac:dyDescent="0.2">
      <c r="A286" s="54" t="s">
        <v>229</v>
      </c>
      <c r="B286" s="54"/>
      <c r="C286" s="51"/>
      <c r="D286" s="54"/>
      <c r="E286" s="55">
        <f>SUM(E234:E285)</f>
        <v>0</v>
      </c>
      <c r="F286" s="62"/>
      <c r="G286" s="55">
        <f>SUM(G234:G285)</f>
        <v>0</v>
      </c>
      <c r="H286" s="55">
        <f t="shared" ref="H286" si="11">SUM(H234:H285)</f>
        <v>0</v>
      </c>
      <c r="I286" s="55">
        <f t="shared" ref="I286" si="12">SUM(I234:I285)</f>
        <v>0</v>
      </c>
      <c r="J286" s="55">
        <f t="shared" ref="J286" si="13">SUM(J234:J285)</f>
        <v>0</v>
      </c>
    </row>
    <row r="287" spans="1:14" ht="12.75" hidden="1" thickBot="1" x14ac:dyDescent="0.25">
      <c r="A287" s="68"/>
      <c r="J287" s="69"/>
    </row>
    <row r="288" spans="1:14" s="46" customFormat="1" ht="12.75" thickBot="1" x14ac:dyDescent="0.25">
      <c r="A288" s="318" t="s">
        <v>230</v>
      </c>
      <c r="B288" s="292"/>
      <c r="C288" s="293"/>
      <c r="D288" s="292"/>
      <c r="E288" s="294">
        <f>SUM(E286,E230,E174,E118,E62)</f>
        <v>0</v>
      </c>
      <c r="F288" s="295"/>
      <c r="G288" s="294">
        <f>SUM(G286,G230,G174,G118,G62)</f>
        <v>0</v>
      </c>
      <c r="H288" s="294">
        <f t="shared" ref="H288:J288" si="14">SUM(H286,H230,H174,H118,H62)</f>
        <v>0</v>
      </c>
      <c r="I288" s="294">
        <f t="shared" si="14"/>
        <v>0</v>
      </c>
      <c r="J288" s="296">
        <f t="shared" si="14"/>
        <v>0</v>
      </c>
      <c r="L288" s="310">
        <f>SUM(G288:J288)</f>
        <v>0</v>
      </c>
      <c r="M288" s="311">
        <f>L288-'1. Begroting'!M302</f>
        <v>0</v>
      </c>
      <c r="N288" s="60" t="s">
        <v>231</v>
      </c>
    </row>
  </sheetData>
  <mergeCells count="15">
    <mergeCell ref="A120:E120"/>
    <mergeCell ref="A176:E176"/>
    <mergeCell ref="G176:J176"/>
    <mergeCell ref="G64:J64"/>
    <mergeCell ref="G8:J8"/>
    <mergeCell ref="G120:J120"/>
    <mergeCell ref="A8:E8"/>
    <mergeCell ref="A64:E64"/>
    <mergeCell ref="A10:A61"/>
    <mergeCell ref="A66:A117"/>
    <mergeCell ref="A234:A285"/>
    <mergeCell ref="A178:A229"/>
    <mergeCell ref="A122:A173"/>
    <mergeCell ref="G232:J232"/>
    <mergeCell ref="A232:E232"/>
  </mergeCells>
  <dataValidations count="1">
    <dataValidation type="list" allowBlank="1" showInputMessage="1" showErrorMessage="1" sqref="B6" xr:uid="{56B4DB26-65EC-416B-A844-4EA99F9DD837}">
      <formula1>"1,2,3,4,5"</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53EED-5D8E-4B22-BF2F-EBCA491689D2}">
  <sheetPr codeName="Blad6">
    <tabColor theme="9" tint="0.79998168889431442"/>
  </sheetPr>
  <dimension ref="A1:D29"/>
  <sheetViews>
    <sheetView zoomScaleNormal="100" workbookViewId="0">
      <selection activeCell="D9" sqref="D9"/>
    </sheetView>
  </sheetViews>
  <sheetFormatPr defaultColWidth="9.140625" defaultRowHeight="12" x14ac:dyDescent="0.2"/>
  <cols>
    <col min="1" max="1" width="37.5703125" style="49" bestFit="1" customWidth="1"/>
    <col min="2" max="2" width="22.140625" style="49" customWidth="1"/>
    <col min="3" max="3" width="23" style="49" customWidth="1"/>
    <col min="4" max="4" width="38.7109375" style="49" bestFit="1" customWidth="1"/>
    <col min="5" max="16384" width="9.140625" style="49"/>
  </cols>
  <sheetData>
    <row r="1" spans="1:4" ht="30.75" customHeight="1" x14ac:dyDescent="0.4">
      <c r="A1" s="147" t="s">
        <v>232</v>
      </c>
      <c r="B1" s="64"/>
      <c r="C1" s="64"/>
      <c r="D1" s="133"/>
    </row>
    <row r="2" spans="1:4" ht="17.45" customHeight="1" x14ac:dyDescent="0.2">
      <c r="A2" s="148" t="s">
        <v>233</v>
      </c>
      <c r="B2" s="149"/>
      <c r="C2" s="149"/>
      <c r="D2" s="150"/>
    </row>
    <row r="3" spans="1:4" ht="9" customHeight="1" x14ac:dyDescent="0.2">
      <c r="A3" s="148"/>
      <c r="B3" s="149"/>
      <c r="C3" s="149"/>
      <c r="D3" s="150"/>
    </row>
    <row r="4" spans="1:4" x14ac:dyDescent="0.2">
      <c r="A4" s="70" t="s">
        <v>224</v>
      </c>
      <c r="B4" s="49" t="str">
        <f>'1. Begroting'!C2</f>
        <v>XXXX</v>
      </c>
      <c r="C4" s="71" t="s">
        <v>178</v>
      </c>
      <c r="D4" s="135">
        <f>'1. Begroting'!J2</f>
        <v>0</v>
      </c>
    </row>
    <row r="5" spans="1:4" x14ac:dyDescent="0.2">
      <c r="A5" s="70" t="s">
        <v>179</v>
      </c>
      <c r="B5" s="49" t="str">
        <f>'1. Begroting'!C3</f>
        <v>YYYY</v>
      </c>
      <c r="C5" s="71" t="s">
        <v>181</v>
      </c>
      <c r="D5" s="135">
        <f>'1. Begroting'!J3</f>
        <v>0</v>
      </c>
    </row>
    <row r="6" spans="1:4" x14ac:dyDescent="0.2">
      <c r="A6" s="70" t="s">
        <v>182</v>
      </c>
      <c r="B6" s="49" t="str">
        <f>'1. Begroting'!C4</f>
        <v>ZZZZ</v>
      </c>
      <c r="C6" s="72"/>
      <c r="D6" s="69"/>
    </row>
    <row r="7" spans="1:4" x14ac:dyDescent="0.2">
      <c r="A7" s="70"/>
      <c r="C7" s="72"/>
      <c r="D7" s="69"/>
    </row>
    <row r="8" spans="1:4" x14ac:dyDescent="0.2">
      <c r="A8" s="16"/>
      <c r="B8" s="17"/>
      <c r="C8" s="18" t="s">
        <v>215</v>
      </c>
      <c r="D8" s="19" t="s">
        <v>234</v>
      </c>
    </row>
    <row r="9" spans="1:4" x14ac:dyDescent="0.2">
      <c r="A9" s="137" t="s">
        <v>235</v>
      </c>
      <c r="B9" s="138"/>
      <c r="C9" s="139">
        <v>0</v>
      </c>
      <c r="D9" s="140"/>
    </row>
    <row r="10" spans="1:4" x14ac:dyDescent="0.2">
      <c r="A10" s="141" t="s">
        <v>236</v>
      </c>
      <c r="B10" s="142"/>
      <c r="C10" s="143"/>
      <c r="D10" s="144"/>
    </row>
    <row r="11" spans="1:4" x14ac:dyDescent="0.2">
      <c r="A11" s="238" t="s">
        <v>237</v>
      </c>
      <c r="B11" s="145"/>
      <c r="C11" s="139">
        <v>0</v>
      </c>
      <c r="D11" s="83" t="s">
        <v>238</v>
      </c>
    </row>
    <row r="12" spans="1:4" x14ac:dyDescent="0.2">
      <c r="A12" s="238" t="s">
        <v>239</v>
      </c>
      <c r="B12" s="145"/>
      <c r="C12" s="139">
        <v>0</v>
      </c>
      <c r="D12" s="83" t="s">
        <v>238</v>
      </c>
    </row>
    <row r="13" spans="1:4" x14ac:dyDescent="0.2">
      <c r="A13" s="238" t="s">
        <v>239</v>
      </c>
      <c r="B13" s="145"/>
      <c r="C13" s="139">
        <v>0</v>
      </c>
      <c r="D13" s="83" t="s">
        <v>238</v>
      </c>
    </row>
    <row r="14" spans="1:4" x14ac:dyDescent="0.2">
      <c r="A14" s="238" t="s">
        <v>239</v>
      </c>
      <c r="B14" s="145"/>
      <c r="C14" s="139">
        <v>0</v>
      </c>
      <c r="D14" s="83" t="s">
        <v>238</v>
      </c>
    </row>
    <row r="15" spans="1:4" x14ac:dyDescent="0.2">
      <c r="A15" s="141" t="s">
        <v>240</v>
      </c>
      <c r="B15" s="142"/>
      <c r="C15" s="143"/>
      <c r="D15" s="239"/>
    </row>
    <row r="16" spans="1:4" x14ac:dyDescent="0.2">
      <c r="A16" s="238" t="s">
        <v>241</v>
      </c>
      <c r="B16" s="145"/>
      <c r="C16" s="139">
        <v>0</v>
      </c>
      <c r="D16" s="83" t="s">
        <v>238</v>
      </c>
    </row>
    <row r="17" spans="1:4" x14ac:dyDescent="0.2">
      <c r="A17" s="238" t="s">
        <v>241</v>
      </c>
      <c r="B17" s="145"/>
      <c r="C17" s="139">
        <v>0</v>
      </c>
      <c r="D17" s="83" t="s">
        <v>238</v>
      </c>
    </row>
    <row r="18" spans="1:4" x14ac:dyDescent="0.2">
      <c r="A18" s="238" t="s">
        <v>241</v>
      </c>
      <c r="B18" s="145"/>
      <c r="C18" s="139">
        <v>0</v>
      </c>
      <c r="D18" s="83" t="s">
        <v>238</v>
      </c>
    </row>
    <row r="19" spans="1:4" x14ac:dyDescent="0.2">
      <c r="A19" s="238" t="s">
        <v>241</v>
      </c>
      <c r="B19" s="145"/>
      <c r="C19" s="139">
        <v>0</v>
      </c>
      <c r="D19" s="83" t="s">
        <v>238</v>
      </c>
    </row>
    <row r="20" spans="1:4" x14ac:dyDescent="0.2">
      <c r="A20" s="238" t="s">
        <v>241</v>
      </c>
      <c r="B20" s="145"/>
      <c r="C20" s="139">
        <v>0</v>
      </c>
      <c r="D20" s="83" t="s">
        <v>238</v>
      </c>
    </row>
    <row r="21" spans="1:4" x14ac:dyDescent="0.2">
      <c r="A21" s="146" t="s">
        <v>242</v>
      </c>
      <c r="B21" s="138"/>
      <c r="C21" s="143"/>
      <c r="D21" s="239"/>
    </row>
    <row r="22" spans="1:4" x14ac:dyDescent="0.2">
      <c r="A22" s="238" t="s">
        <v>243</v>
      </c>
      <c r="B22" s="145"/>
      <c r="C22" s="139">
        <v>0</v>
      </c>
      <c r="D22" s="83" t="s">
        <v>238</v>
      </c>
    </row>
    <row r="23" spans="1:4" x14ac:dyDescent="0.2">
      <c r="A23" s="238" t="s">
        <v>243</v>
      </c>
      <c r="B23" s="145"/>
      <c r="C23" s="139">
        <v>0</v>
      </c>
      <c r="D23" s="83" t="s">
        <v>238</v>
      </c>
    </row>
    <row r="24" spans="1:4" x14ac:dyDescent="0.2">
      <c r="A24" s="238" t="s">
        <v>243</v>
      </c>
      <c r="B24" s="145"/>
      <c r="C24" s="139">
        <v>0</v>
      </c>
      <c r="D24" s="83" t="s">
        <v>238</v>
      </c>
    </row>
    <row r="25" spans="1:4" x14ac:dyDescent="0.2">
      <c r="A25" s="238" t="s">
        <v>243</v>
      </c>
      <c r="B25" s="145"/>
      <c r="C25" s="139">
        <v>0</v>
      </c>
      <c r="D25" s="83" t="s">
        <v>238</v>
      </c>
    </row>
    <row r="26" spans="1:4" ht="12.75" thickBot="1" x14ac:dyDescent="0.25">
      <c r="A26" s="297" t="s">
        <v>244</v>
      </c>
      <c r="B26" s="298"/>
      <c r="C26" s="299">
        <f>'1. Begroting'!P302</f>
        <v>0</v>
      </c>
      <c r="D26" s="300"/>
    </row>
    <row r="27" spans="1:4" ht="12.75" thickBot="1" x14ac:dyDescent="0.25">
      <c r="A27" s="316" t="s">
        <v>245</v>
      </c>
      <c r="B27" s="302"/>
      <c r="C27" s="303">
        <f>SUM(C9:C26)</f>
        <v>0</v>
      </c>
      <c r="D27" s="304"/>
    </row>
    <row r="28" spans="1:4" x14ac:dyDescent="0.2">
      <c r="A28" s="319" t="s">
        <v>246</v>
      </c>
      <c r="B28" s="320"/>
      <c r="C28" s="301">
        <f>'1. Begroting'!N302</f>
        <v>0</v>
      </c>
      <c r="D28" s="151" t="s">
        <v>247</v>
      </c>
    </row>
    <row r="29" spans="1:4" x14ac:dyDescent="0.2">
      <c r="B29" s="314" t="s">
        <v>248</v>
      </c>
      <c r="C29" s="241">
        <f>C27-C28</f>
        <v>0</v>
      </c>
    </row>
  </sheetData>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ies" prompt="status" xr:uid="{70B6F86C-5495-4137-A3B7-45E652042DB6}">
          <x14:formula1>
            <xm:f>definities!$E$2:$E$4</xm:f>
          </x14:formula1>
          <xm:sqref>D16:D20 D22:D25 D11:D14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6979-D88C-4F0B-AC12-B21E826F3A90}">
  <sheetPr codeName="Blad2">
    <tabColor theme="9" tint="0.79998168889431442"/>
  </sheetPr>
  <dimension ref="A1:G12"/>
  <sheetViews>
    <sheetView zoomScaleNormal="100" workbookViewId="0">
      <selection activeCell="C22" sqref="C22"/>
    </sheetView>
  </sheetViews>
  <sheetFormatPr defaultColWidth="9.140625" defaultRowHeight="12" x14ac:dyDescent="0.2"/>
  <cols>
    <col min="1" max="1" width="6.28515625" style="49" customWidth="1"/>
    <col min="2" max="2" width="29.5703125" style="49" customWidth="1"/>
    <col min="3" max="3" width="25.28515625" style="49" customWidth="1"/>
    <col min="4" max="4" width="20.42578125" style="49" customWidth="1"/>
    <col min="5" max="5" width="22.7109375" style="49" customWidth="1"/>
    <col min="6" max="16384" width="9.140625" style="49"/>
  </cols>
  <sheetData>
    <row r="1" spans="1:7" ht="47.25" customHeight="1" x14ac:dyDescent="0.2">
      <c r="A1" s="63" t="s">
        <v>249</v>
      </c>
      <c r="B1" s="132"/>
      <c r="C1" s="64"/>
      <c r="D1" s="64"/>
      <c r="E1" s="133"/>
    </row>
    <row r="2" spans="1:7" x14ac:dyDescent="0.2">
      <c r="A2" s="70" t="s">
        <v>224</v>
      </c>
      <c r="B2" s="134"/>
      <c r="C2" s="59" t="str">
        <f>'1. Begroting'!C2</f>
        <v>XXXX</v>
      </c>
      <c r="D2" s="71" t="s">
        <v>178</v>
      </c>
      <c r="E2" s="135">
        <f>'1. Begroting'!J2</f>
        <v>0</v>
      </c>
      <c r="F2" s="50"/>
      <c r="G2" s="50"/>
    </row>
    <row r="3" spans="1:7" x14ac:dyDescent="0.2">
      <c r="A3" s="70" t="s">
        <v>179</v>
      </c>
      <c r="B3" s="134"/>
      <c r="C3" s="59" t="str">
        <f>'1. Begroting'!C3</f>
        <v>YYYY</v>
      </c>
      <c r="D3" s="71" t="s">
        <v>181</v>
      </c>
      <c r="E3" s="135">
        <f>'1. Begroting'!J3</f>
        <v>0</v>
      </c>
      <c r="F3" s="50"/>
      <c r="G3" s="50"/>
    </row>
    <row r="4" spans="1:7" x14ac:dyDescent="0.2">
      <c r="A4" s="70" t="s">
        <v>182</v>
      </c>
      <c r="B4" s="134"/>
      <c r="C4" s="59" t="str">
        <f>'1. Begroting'!C4</f>
        <v>ZZZZ</v>
      </c>
      <c r="D4" s="72"/>
      <c r="E4" s="136"/>
      <c r="F4" s="50"/>
      <c r="G4" s="50"/>
    </row>
    <row r="5" spans="1:7" x14ac:dyDescent="0.2">
      <c r="A5" s="70"/>
      <c r="B5" s="134"/>
      <c r="C5" s="59"/>
      <c r="D5" s="72"/>
      <c r="E5" s="136"/>
      <c r="F5" s="50"/>
      <c r="G5" s="50"/>
    </row>
    <row r="6" spans="1:7" x14ac:dyDescent="0.2">
      <c r="A6" s="236"/>
      <c r="B6" s="13" t="s">
        <v>250</v>
      </c>
      <c r="C6" s="13" t="s">
        <v>215</v>
      </c>
      <c r="D6" s="237" t="s">
        <v>251</v>
      </c>
      <c r="E6" s="13" t="s">
        <v>252</v>
      </c>
    </row>
    <row r="7" spans="1:7" ht="57" customHeight="1" x14ac:dyDescent="0.2">
      <c r="A7" s="235">
        <v>1</v>
      </c>
      <c r="B7" s="235" t="str">
        <f>'1. Begroting'!A9</f>
        <v>vul de te realiseren resultaten / realisatie-indicatoren in</v>
      </c>
      <c r="C7" s="234">
        <f>'1. Begroting'!M64</f>
        <v>0</v>
      </c>
      <c r="D7" s="234">
        <f>'1. Begroting'!N64</f>
        <v>0</v>
      </c>
      <c r="E7" s="234">
        <f>'1. Begroting'!P64</f>
        <v>0</v>
      </c>
    </row>
    <row r="8" spans="1:7" ht="57" customHeight="1" x14ac:dyDescent="0.2">
      <c r="A8" s="235">
        <v>2</v>
      </c>
      <c r="B8" s="235" t="str">
        <f>'1. Begroting'!A68</f>
        <v>vul de te realiseren resultaten / realisatie-indicatoren in</v>
      </c>
      <c r="C8" s="234">
        <f>'1. Begroting'!M123</f>
        <v>0</v>
      </c>
      <c r="D8" s="234">
        <f>'1. Begroting'!N123</f>
        <v>0</v>
      </c>
      <c r="E8" s="234">
        <f>'1. Begroting'!P123</f>
        <v>0</v>
      </c>
    </row>
    <row r="9" spans="1:7" ht="57" customHeight="1" x14ac:dyDescent="0.2">
      <c r="A9" s="235">
        <v>3</v>
      </c>
      <c r="B9" s="235" t="str">
        <f>'1. Begroting'!A127</f>
        <v>vul de te realiseren resultaten / realisatie-indicatoren in</v>
      </c>
      <c r="C9" s="234">
        <f>'1. Begroting'!M182</f>
        <v>0</v>
      </c>
      <c r="D9" s="234">
        <f>'1. Begroting'!N182</f>
        <v>0</v>
      </c>
      <c r="E9" s="234">
        <f>'1. Begroting'!P182</f>
        <v>0</v>
      </c>
    </row>
    <row r="10" spans="1:7" ht="57" customHeight="1" x14ac:dyDescent="0.2">
      <c r="A10" s="235">
        <v>4</v>
      </c>
      <c r="B10" s="235" t="str">
        <f>'1. Begroting'!A186</f>
        <v>vul de te realiseren resultaten / realisatie-indicatoren in</v>
      </c>
      <c r="C10" s="234">
        <f>'1. Begroting'!M241</f>
        <v>0</v>
      </c>
      <c r="D10" s="234">
        <f>'1. Begroting'!N241</f>
        <v>0</v>
      </c>
      <c r="E10" s="234">
        <f>'1. Begroting'!P241</f>
        <v>0</v>
      </c>
    </row>
    <row r="11" spans="1:7" ht="57" customHeight="1" thickBot="1" x14ac:dyDescent="0.25">
      <c r="A11" s="305">
        <v>5</v>
      </c>
      <c r="B11" s="305" t="str">
        <f>'1. Begroting'!A245</f>
        <v>vul de te realiseren resultaten / realisatie-indicatoren in</v>
      </c>
      <c r="C11" s="306">
        <f>'1. Begroting'!M300</f>
        <v>0</v>
      </c>
      <c r="D11" s="306">
        <f>'1. Begroting'!N300</f>
        <v>0</v>
      </c>
      <c r="E11" s="306">
        <f>'1. Begroting'!P300</f>
        <v>0</v>
      </c>
    </row>
    <row r="12" spans="1:7" s="46" customFormat="1" ht="12.75" thickBot="1" x14ac:dyDescent="0.25">
      <c r="A12" s="307"/>
      <c r="B12" s="315" t="s">
        <v>245</v>
      </c>
      <c r="C12" s="308">
        <f>SUM(C7:C11)</f>
        <v>0</v>
      </c>
      <c r="D12" s="308">
        <f>SUM(D7:D11)</f>
        <v>0</v>
      </c>
      <c r="E12" s="309">
        <f>SUM(E7:E11)</f>
        <v>0</v>
      </c>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_PU" ma:contentTypeID="0x0101003E9A2B830A3CB44DBCE3112387D3A13600027D544D4B8B7248AEBB31D1D05FB4E3" ma:contentTypeVersion="61" ma:contentTypeDescription=" " ma:contentTypeScope="" ma:versionID="01e85c9ac55f9db1130e9ea06c778f11">
  <xsd:schema xmlns:xsd="http://www.w3.org/2001/XMLSchema" xmlns:xs="http://www.w3.org/2001/XMLSchema" xmlns:p="http://schemas.microsoft.com/office/2006/metadata/properties" xmlns:ns2="74cfc51f-633f-4e09-9b8e-75b33eb295b7" xmlns:ns3="c283cc2d-5832-416b-a1e6-b17e38e0a94b" xmlns:ns4="3a2d4642-b1a9-4f9a-947d-aaac82c6ed7c" targetNamespace="http://schemas.microsoft.com/office/2006/metadata/properties" ma:root="true" ma:fieldsID="ace7a32f64f8711564cd53cf3a8ab2ff" ns2:_="" ns3:_="" ns4:_="">
    <xsd:import namespace="74cfc51f-633f-4e09-9b8e-75b33eb295b7"/>
    <xsd:import namespace="c283cc2d-5832-416b-a1e6-b17e38e0a94b"/>
    <xsd:import namespace="3a2d4642-b1a9-4f9a-947d-aaac82c6ed7c"/>
    <xsd:element name="properties">
      <xsd:complexType>
        <xsd:sequence>
          <xsd:element name="documentManagement">
            <xsd:complexType>
              <xsd:all>
                <xsd:element ref="ns2:PUWerkingsgebiedDocument" minOccurs="0"/>
                <xsd:element ref="ns2:PUCopyrightRechten" minOccurs="0"/>
                <xsd:element ref="ns2:PUOmschrijvingVoorwaardenCopyright" minOccurs="0"/>
                <xsd:element ref="ns2:PUBegindatumCopyright" minOccurs="0"/>
                <xsd:element ref="ns2:PUEinddatumCopyright" minOccurs="0"/>
                <xsd:element ref="ns2:PUBegindatumdossier" minOccurs="0"/>
                <xsd:element ref="ns2:PUEinddatumdossier" minOccurs="0"/>
                <xsd:element ref="ns2:PUSelectiecategorie" minOccurs="0"/>
                <xsd:element ref="ns2:PUDocumenttype" minOccurs="0"/>
                <xsd:element ref="ns2:PUDocumentumRegistratienummer" minOccurs="0"/>
                <xsd:element ref="ns2:PUDossiernaam" minOccurs="0"/>
                <xsd:element ref="ns2:_dlc_DocIdUrl" minOccurs="0"/>
                <xsd:element ref="ns2:e28028357a134c8cba3ce1e424d81274" minOccurs="0"/>
                <xsd:element ref="ns2:_dlc_DocIdPersistId" minOccurs="0"/>
                <xsd:element ref="ns2:d6579817e59147ae85edfd3136814cae" minOccurs="0"/>
                <xsd:element ref="ns2:c69891f5b6724842a1992b729e890d0f" minOccurs="0"/>
                <xsd:element ref="ns2:dc87032591014caf9b8c241199203258" minOccurs="0"/>
                <xsd:element ref="ns2:TaxCatchAll" minOccurs="0"/>
                <xsd:element ref="ns2:nbfcb91ce6ed4c72a590e661d33753dd" minOccurs="0"/>
                <xsd:element ref="ns2:TaxCatchAllLabel" minOccurs="0"/>
                <xsd:element ref="ns2:ecddcceb7a3944bcb5df119ed71fb281" minOccurs="0"/>
                <xsd:element ref="ns2:n35da69e1c1047dea46f4e43c827e5fd" minOccurs="0"/>
                <xsd:element ref="ns2:kb23fa795b9743b8adae1149359e24fa" minOccurs="0"/>
                <xsd:element ref="ns2:_dlc_DocId" minOccurs="0"/>
                <xsd:element ref="ns2:d48145a825f34c759bf35e0f0f98a24d" minOccurs="0"/>
                <xsd:element ref="ns2:bee6bab28bc347dea223a27ae484b55c" minOccurs="0"/>
                <xsd:element ref="ns3:MediaServiceMetadata" minOccurs="0"/>
                <xsd:element ref="ns3:MediaServiceFastMetadata" minOccurs="0"/>
                <xsd:element ref="ns4:PUOrigineleMakerDocumentum" minOccurs="0"/>
                <xsd:element ref="ns3:lcf76f155ced4ddcb4097134ff3c332f" minOccurs="0"/>
                <xsd:element ref="ns3:MediaServiceOCR" minOccurs="0"/>
                <xsd:element ref="ns3:MediaServiceGenerationTime" minOccurs="0"/>
                <xsd:element ref="ns3:MediaServiceEventHashCode" minOccurs="0"/>
                <xsd:element ref="ns4:PUCorsaDocumentcode" minOccurs="0"/>
                <xsd:element ref="ns2:SharedWithUsers" minOccurs="0"/>
                <xsd:element ref="ns2:SharedWithDetails" minOccurs="0"/>
                <xsd:element ref="ns3:MediaServiceDateTake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fc51f-633f-4e09-9b8e-75b33eb295b7" elementFormDefault="qualified">
    <xsd:import namespace="http://schemas.microsoft.com/office/2006/documentManagement/types"/>
    <xsd:import namespace="http://schemas.microsoft.com/office/infopath/2007/PartnerControls"/>
    <xsd:element name="PUWerkingsgebiedDocument" ma:index="3" nillable="true" ma:displayName="Werkingsgebied document" ma:internalName="PUWerkingsgebiedDocument" ma:readOnly="false">
      <xsd:simpleType>
        <xsd:restriction base="dms:Text">
          <xsd:maxLength value="255"/>
        </xsd:restriction>
      </xsd:simpleType>
    </xsd:element>
    <xsd:element name="PUCopyrightRechten" ma:index="4" nillable="true" ma:displayName="Copyright rechten" ma:default="0" ma:description="Selecteer &quot;Ja&quot; indien het document onderhevig is aan copyright rechten" ma:internalName="PUCopyrightRechten" ma:readOnly="false">
      <xsd:simpleType>
        <xsd:restriction base="dms:Boolean"/>
      </xsd:simpleType>
    </xsd:element>
    <xsd:element name="PUOmschrijvingVoorwaardenCopyright" ma:index="5" nillable="true" ma:displayName="Omschrijving voorwaarden copyright" ma:internalName="PUOmschrijvingVoorwaardenCopyright" ma:readOnly="false">
      <xsd:simpleType>
        <xsd:restriction base="dms:Note">
          <xsd:maxLength value="255"/>
        </xsd:restriction>
      </xsd:simpleType>
    </xsd:element>
    <xsd:element name="PUBegindatumCopyright" ma:index="6" nillable="true" ma:displayName="Begindatum copyright" ma:format="DateOnly" ma:internalName="PUBegindatumCopyright" ma:readOnly="false">
      <xsd:simpleType>
        <xsd:restriction base="dms:DateTime"/>
      </xsd:simpleType>
    </xsd:element>
    <xsd:element name="PUEinddatumCopyright" ma:index="7" nillable="true" ma:displayName="Einddatum copyright" ma:format="DateOnly" ma:internalName="PUEinddatumCopyright" ma:readOnly="false">
      <xsd:simpleType>
        <xsd:restriction base="dms:DateTime"/>
      </xsd:simpleType>
    </xsd:element>
    <xsd:element name="PUBegindatumdossier" ma:index="14" nillable="true" ma:displayName="Begindatumdossier" ma:default="" ma:format="DateOnly" ma:hidden="true" ma:internalName="PUBegindatumdossier" ma:readOnly="false">
      <xsd:simpleType>
        <xsd:restriction base="dms:DateTime"/>
      </xsd:simpleType>
    </xsd:element>
    <xsd:element name="PUEinddatumdossier" ma:index="15" nillable="true" ma:displayName="Einddatumdossier" ma:format="DateOnly" ma:hidden="true" ma:internalName="PUEinddatumdossier" ma:readOnly="false">
      <xsd:simpleType>
        <xsd:restriction base="dms:DateTime"/>
      </xsd:simpleType>
    </xsd:element>
    <xsd:element name="PUSelectiecategorie" ma:index="18" nillable="true" ma:displayName="Selectiecategorie" ma:default="2020 16" ma:hidden="true" ma:internalName="PUSelectiecategorie" ma:readOnly="false">
      <xsd:simpleType>
        <xsd:restriction base="dms:Text">
          <xsd:maxLength value="255"/>
        </xsd:restriction>
      </xsd:simpleType>
    </xsd:element>
    <xsd:element name="PUDocumenttype" ma:index="19" nillable="true" ma:displayName="Documenttype" ma:hidden="true" ma:internalName="PUDocumenttype" ma:readOnly="false">
      <xsd:simpleType>
        <xsd:restriction base="dms:Text">
          <xsd:maxLength value="255"/>
        </xsd:restriction>
      </xsd:simpleType>
    </xsd:element>
    <xsd:element name="PUDocumentumRegistratienummer" ma:index="20" nillable="true" ma:displayName="Documentum Registratienummer" ma:hidden="true" ma:internalName="PUDocumentumRegistratienummer" ma:readOnly="false">
      <xsd:simpleType>
        <xsd:restriction base="dms:Text">
          <xsd:maxLength value="255"/>
        </xsd:restriction>
      </xsd:simpleType>
    </xsd:element>
    <xsd:element name="PUDossiernaam" ma:index="21" nillable="true" ma:displayName="Dossiernaam" ma:default="Implementatie ASV 2022" ma:hidden="true" ma:internalName="PUDossiernaam" ma:readOnly="false">
      <xsd:simpleType>
        <xsd:restriction base="dms:Text">
          <xsd:maxLength value="255"/>
        </xsd:restriction>
      </xsd:simpleType>
    </xsd:element>
    <xsd:element name="_dlc_DocIdUrl" ma:index="23" nillable="true" ma:displayName="Registratienummer"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e28028357a134c8cba3ce1e424d81274" ma:index="24" nillable="true" ma:taxonomy="true" ma:internalName="e28028357a134c8cba3ce1e424d81274" ma:taxonomyFieldName="PUThema" ma:displayName="Thema" ma:readOnly="false" ma:default="2;#Algemeen|db4a3397-6507-4425-8569-28dfae3fc831" ma:fieldId="{e2802835-7a13-4c8c-ba3c-e1e424d81274}" ma:sspId="d6e20898-9fd2-4753-9924-3f7380c5943a" ma:termSetId="06d93e4f-b741-4aa1-a950-4db177d07a46" ma:anchorId="00000000-0000-0000-0000-000000000000" ma:open="false" ma:isKeyword="false">
      <xsd:complexType>
        <xsd:sequence>
          <xsd:element ref="pc:Terms" minOccurs="0" maxOccurs="1"/>
        </xsd:sequence>
      </xsd:complexType>
    </xsd:element>
    <xsd:element name="_dlc_DocIdPersistId" ma:index="25" nillable="true" ma:displayName="Id blijven behouden" ma:description="Id behouden tijdens toevoegen." ma:hidden="true" ma:internalName="_dlc_DocIdPersistId" ma:readOnly="true">
      <xsd:simpleType>
        <xsd:restriction base="dms:Boolean"/>
      </xsd:simpleType>
    </xsd:element>
    <xsd:element name="d6579817e59147ae85edfd3136814cae" ma:index="26" nillable="true" ma:taxonomy="true" ma:internalName="d6579817e59147ae85edfd3136814cae" ma:taxonomyFieldName="PUWerkproces" ma:displayName="Werkproces" ma:readOnly="false" ma:default="3;#Nog nader in te vullen|e20950c1-e059-4dd1-8571-f80d57af7540" ma:fieldId="{d6579817-e591-47ae-85ed-fd3136814cae}" ma:sspId="d6e20898-9fd2-4753-9924-3f7380c5943a" ma:termSetId="1795a696-d4ea-42e5-9f0b-f098e75f91fd" ma:anchorId="00000000-0000-0000-0000-000000000000" ma:open="false" ma:isKeyword="false">
      <xsd:complexType>
        <xsd:sequence>
          <xsd:element ref="pc:Terms" minOccurs="0" maxOccurs="1"/>
        </xsd:sequence>
      </xsd:complexType>
    </xsd:element>
    <xsd:element name="c69891f5b6724842a1992b729e890d0f" ma:index="27" nillable="true" ma:taxonomy="true" ma:internalName="c69891f5b6724842a1992b729e890d0f" ma:taxonomyFieldName="PUDocumentTrefwoorden" ma:displayName="Document trefwoorden" ma:readOnly="false" ma:fieldId="{c69891f5-b672-4842-a199-2b729e890d0f}" ma:taxonomyMulti="true" ma:sspId="d6e20898-9fd2-4753-9924-3f7380c5943a" ma:termSetId="b206cb9e-fbe1-460b-ab8b-b5276b0874bc" ma:anchorId="00000000-0000-0000-0000-000000000000" ma:open="true" ma:isKeyword="false">
      <xsd:complexType>
        <xsd:sequence>
          <xsd:element ref="pc:Terms" minOccurs="0" maxOccurs="1"/>
        </xsd:sequence>
      </xsd:complexType>
    </xsd:element>
    <xsd:element name="dc87032591014caf9b8c241199203258" ma:index="28" nillable="true" ma:taxonomy="true" ma:internalName="dc87032591014caf9b8c241199203258" ma:taxonomyFieldName="PUDoelenboom" ma:displayName="Doelenboom" ma:readOnly="false" ma:default="7;#Onbenoemd|fb06c238-9fe8-4cf7-a2d9-a90b291e7d32" ma:fieldId="{dc870325-9101-4caf-9b8c-241199203258}" ma:sspId="d6e20898-9fd2-4753-9924-3f7380c5943a" ma:termSetId="9589c86e-2f15-406a-bb88-85ad886474d1" ma:anchorId="00000000-0000-0000-0000-000000000000" ma:open="false" ma:isKeyword="false">
      <xsd:complexType>
        <xsd:sequence>
          <xsd:element ref="pc:Terms" minOccurs="0" maxOccurs="1"/>
        </xsd:sequence>
      </xsd:complexType>
    </xsd:element>
    <xsd:element name="TaxCatchAll" ma:index="29" nillable="true" ma:displayName="Taxonomy Catch All Column" ma:hidden="true" ma:list="{2284c781-02b9-40db-bace-1a3bf785d565}" ma:internalName="TaxCatchAll" ma:showField="CatchAllData" ma:web="74cfc51f-633f-4e09-9b8e-75b33eb295b7">
      <xsd:complexType>
        <xsd:complexContent>
          <xsd:extension base="dms:MultiChoiceLookup">
            <xsd:sequence>
              <xsd:element name="Value" type="dms:Lookup" maxOccurs="unbounded" minOccurs="0" nillable="true"/>
            </xsd:sequence>
          </xsd:extension>
        </xsd:complexContent>
      </xsd:complexType>
    </xsd:element>
    <xsd:element name="nbfcb91ce6ed4c72a590e661d33753dd" ma:index="30" nillable="true" ma:taxonomy="true" ma:internalName="nbfcb91ce6ed4c72a590e661d33753dd" ma:taxonomyFieldName="PUWBSTax" ma:displayName="WBS" ma:readOnly="false" ma:default="8;#P.0052.006.008 - 86100 Inkoop, jur. zaken en subs (IJS)|4c2e97d9-4a8a-4567-beea-59c38f836492" ma:fieldId="{7bfcb91c-e6ed-4c72-a590-e661d33753dd}" ma:sspId="d6e20898-9fd2-4753-9924-3f7380c5943a" ma:termSetId="de8aea1a-1900-4651-8d26-56f9dde5d303" ma:anchorId="00000000-0000-0000-0000-000000000000" ma:open="false" ma:isKeyword="false">
      <xsd:complexType>
        <xsd:sequence>
          <xsd:element ref="pc:Terms" minOccurs="0" maxOccurs="1"/>
        </xsd:sequence>
      </xsd:complexType>
    </xsd:element>
    <xsd:element name="TaxCatchAllLabel" ma:index="31" nillable="true" ma:displayName="Taxonomy Catch All Column1" ma:hidden="true" ma:list="{2284c781-02b9-40db-bace-1a3bf785d565}" ma:internalName="TaxCatchAllLabel" ma:readOnly="true" ma:showField="CatchAllDataLabel" ma:web="74cfc51f-633f-4e09-9b8e-75b33eb295b7">
      <xsd:complexType>
        <xsd:complexContent>
          <xsd:extension base="dms:MultiChoiceLookup">
            <xsd:sequence>
              <xsd:element name="Value" type="dms:Lookup" maxOccurs="unbounded" minOccurs="0" nillable="true"/>
            </xsd:sequence>
          </xsd:extension>
        </xsd:complexContent>
      </xsd:complexType>
    </xsd:element>
    <xsd:element name="ecddcceb7a3944bcb5df119ed71fb281" ma:index="34" nillable="true" ma:taxonomy="true" ma:internalName="ecddcceb7a3944bcb5df119ed71fb281" ma:taxonomyFieldName="PUWaardering" ma:displayName="Waardering" ma:readOnly="false" ma:default="5;#Bewaren|4570fb31-860c-44f7-be36-40938139c6a7" ma:fieldId="{ecddcceb-7a39-44bc-b5df-119ed71fb281}" ma:sspId="d6e20898-9fd2-4753-9924-3f7380c5943a" ma:termSetId="2b960e09-d81e-4156-bdf3-fa04acc66991" ma:anchorId="00000000-0000-0000-0000-000000000000" ma:open="false" ma:isKeyword="false">
      <xsd:complexType>
        <xsd:sequence>
          <xsd:element ref="pc:Terms" minOccurs="0" maxOccurs="1"/>
        </xsd:sequence>
      </xsd:complexType>
    </xsd:element>
    <xsd:element name="n35da69e1c1047dea46f4e43c827e5fd" ma:index="36" nillable="true" ma:taxonomy="true" ma:internalName="n35da69e1c1047dea46f4e43c827e5fd" ma:taxonomyFieldName="PUBewaartermijn" ma:displayName="Bewaartermijn" ma:readOnly="false" ma:default="6;#Blijvend bewaren|e5ca1b2a-a741-485a-bdf8-91756cb0387b" ma:fieldId="{735da69e-1c10-47de-a46f-4e43c827e5fd}" ma:sspId="d6e20898-9fd2-4753-9924-3f7380c5943a" ma:termSetId="bf6207c9-df11-4d84-a399-b07313a6ce94" ma:anchorId="00000000-0000-0000-0000-000000000000" ma:open="false" ma:isKeyword="false">
      <xsd:complexType>
        <xsd:sequence>
          <xsd:element ref="pc:Terms" minOccurs="0" maxOccurs="1"/>
        </xsd:sequence>
      </xsd:complexType>
    </xsd:element>
    <xsd:element name="kb23fa795b9743b8adae1149359e24fa" ma:index="40" nillable="true" ma:taxonomy="true" ma:internalName="kb23fa795b9743b8adae1149359e24fa" ma:taxonomyFieldName="PUProceseigenaar" ma:displayName="Proceseigenaar" ma:readOnly="false" ma:default="4;#TL BDV-IJS, Teamleider Inkoop, juridische zaken en subsidies|6d5f48b5-6163-4758-bde9-f4abd201a57d" ma:fieldId="{4b23fa79-5b97-43b8-adae-1149359e24fa}" ma:sspId="d6e20898-9fd2-4753-9924-3f7380c5943a" ma:termSetId="b742015b-cac9-4880-bb80-8932fb1f14ed" ma:anchorId="00000000-0000-0000-0000-000000000000" ma:open="false" ma:isKeyword="false">
      <xsd:complexType>
        <xsd:sequence>
          <xsd:element ref="pc:Terms" minOccurs="0" maxOccurs="1"/>
        </xsd:sequence>
      </xsd:complexType>
    </xsd:element>
    <xsd:element name="_dlc_DocId" ma:index="41" nillable="true" ma:displayName="Waarde van de document-id" ma:description="De waarde van de document-id die aan dit item is toegewezen." ma:indexed="true" ma:internalName="_dlc_DocId" ma:readOnly="true">
      <xsd:simpleType>
        <xsd:restriction base="dms:Text"/>
      </xsd:simpleType>
    </xsd:element>
    <xsd:element name="d48145a825f34c759bf35e0f0f98a24d" ma:index="42" nillable="true" ma:taxonomy="true" ma:internalName="d48145a825f34c759bf35e0f0f98a24d" ma:taxonomyFieldName="PUWerkingsgebiedDossier" ma:displayName="Werkingsgebied dossier" ma:readOnly="false" ma:default="1;#Intern Provincie|189e3338-705c-4baf-9377-0e95b47bfb72" ma:fieldId="{d48145a8-25f3-4c75-9bf3-5e0f0f98a24d}" ma:sspId="d6e20898-9fd2-4753-9924-3f7380c5943a" ma:termSetId="fdfb8693-5b3e-48f7-b4e1-2743a88dfeaa" ma:anchorId="00000000-0000-0000-0000-000000000000" ma:open="false" ma:isKeyword="false">
      <xsd:complexType>
        <xsd:sequence>
          <xsd:element ref="pc:Terms" minOccurs="0" maxOccurs="1"/>
        </xsd:sequence>
      </xsd:complexType>
    </xsd:element>
    <xsd:element name="bee6bab28bc347dea223a27ae484b55c" ma:index="43" nillable="true" ma:taxonomy="true" ma:internalName="bee6bab28bc347dea223a27ae484b55c" ma:taxonomyFieldName="PUEindverantwoordelijkeProceseigenaar" ma:displayName="Eindverantwoordelijke proceseigenaar" ma:default="9;#BDV - Concernmanager Bedrijfsvoering|89c0540d-8588-4a1f-b258-b707f9c3a29d" ma:fieldId="{bee6bab2-8bc3-47de-a223-a27ae484b55c}" ma:sspId="d6e20898-9fd2-4753-9924-3f7380c5943a" ma:termSetId="c4f41cfa-9fd9-430d-8623-d08408cb3992" ma:anchorId="00000000-0000-0000-0000-000000000000" ma:open="false" ma:isKeyword="false">
      <xsd:complexType>
        <xsd:sequence>
          <xsd:element ref="pc:Terms" minOccurs="0" maxOccurs="1"/>
        </xsd:sequence>
      </xsd:complexType>
    </xsd:element>
    <xsd:element name="SharedWithUsers" ma:index="5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83cc2d-5832-416b-a1e6-b17e38e0a94b" elementFormDefault="qualified">
    <xsd:import namespace="http://schemas.microsoft.com/office/2006/documentManagement/types"/>
    <xsd:import namespace="http://schemas.microsoft.com/office/infopath/2007/PartnerControls"/>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Afbeeldingtags" ma:readOnly="false" ma:fieldId="{5cf76f15-5ced-4ddc-b409-7134ff3c332f}" ma:taxonomyMulti="true" ma:sspId="d6e20898-9fd2-4753-9924-3f7380c5943a"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5" nillable="true" ma:displayName="MediaServiceDateTaken" ma:hidden="true" ma:indexed="true" ma:internalName="MediaServiceDateTaken" ma:readOnly="true">
      <xsd:simpleType>
        <xsd:restriction base="dms:Text"/>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SearchProperties" ma:index="5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2d4642-b1a9-4f9a-947d-aaac82c6ed7c" elementFormDefault="qualified">
    <xsd:import namespace="http://schemas.microsoft.com/office/2006/documentManagement/types"/>
    <xsd:import namespace="http://schemas.microsoft.com/office/infopath/2007/PartnerControls"/>
    <xsd:element name="PUOrigineleMakerDocumentum" ma:index="46" nillable="true" ma:displayName="Originele maker Documentum" ma:hidden="true" ma:internalName="PUOrigineleMakerDocumentum" ma:readOnly="false">
      <xsd:simpleType>
        <xsd:restriction base="dms:Text">
          <xsd:maxLength value="255"/>
        </xsd:restriction>
      </xsd:simpleType>
    </xsd:element>
    <xsd:element name="PUCorsaDocumentcode" ma:index="52" nillable="true" ma:displayName="Corsa documentcode" ma:hidden="true" ma:internalName="PUCorsaDocumentcod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OrigineleMakerDocumentum xmlns="3a2d4642-b1a9-4f9a-947d-aaac82c6ed7c" xsi:nil="true"/>
    <PUCopyrightRechten xmlns="74cfc51f-633f-4e09-9b8e-75b33eb295b7">false</PUCopyrightRechten>
    <n35da69e1c1047dea46f4e43c827e5fd xmlns="74cfc51f-633f-4e09-9b8e-75b33eb295b7">
      <Terms xmlns="http://schemas.microsoft.com/office/infopath/2007/PartnerControls">
        <TermInfo xmlns="http://schemas.microsoft.com/office/infopath/2007/PartnerControls">
          <TermName xmlns="http://schemas.microsoft.com/office/infopath/2007/PartnerControls">10 jaar</TermName>
          <TermId xmlns="http://schemas.microsoft.com/office/infopath/2007/PartnerControls">b084b7cc-e10e-4cec-bcab-d34ef107cbe9</TermId>
        </TermInfo>
      </Terms>
    </n35da69e1c1047dea46f4e43c827e5fd>
    <dc87032591014caf9b8c241199203258 xmlns="74cfc51f-633f-4e09-9b8e-75b33eb295b7">
      <Terms xmlns="http://schemas.microsoft.com/office/infopath/2007/PartnerControls">
        <TermInfo xmlns="http://schemas.microsoft.com/office/infopath/2007/PartnerControls">
          <TermName xmlns="http://schemas.microsoft.com/office/infopath/2007/PartnerControls">Onbenoemd</TermName>
          <TermId xmlns="http://schemas.microsoft.com/office/infopath/2007/PartnerControls">fb06c238-9fe8-4cf7-a2d9-a90b291e7d32</TermId>
        </TermInfo>
      </Terms>
    </dc87032591014caf9b8c241199203258>
    <nbfcb91ce6ed4c72a590e661d33753dd xmlns="74cfc51f-633f-4e09-9b8e-75b33eb295b7">
      <Terms xmlns="http://schemas.microsoft.com/office/infopath/2007/PartnerControls">
        <TermInfo xmlns="http://schemas.microsoft.com/office/infopath/2007/PartnerControls">
          <TermName xmlns="http://schemas.microsoft.com/office/infopath/2007/PartnerControls">P.0000 - Onbenoemd</TermName>
          <TermId xmlns="http://schemas.microsoft.com/office/infopath/2007/PartnerControls">3d735cab-bb43-4375-8d6c-aab7c97c3079</TermId>
        </TermInfo>
      </Terms>
    </nbfcb91ce6ed4c72a590e661d33753dd>
    <PUDossiernaam xmlns="74cfc51f-633f-4e09-9b8e-75b33eb295b7">{dossiernaam}</PUDossiernaam>
    <c69891f5b6724842a1992b729e890d0f xmlns="74cfc51f-633f-4e09-9b8e-75b33eb295b7">
      <Terms xmlns="http://schemas.microsoft.com/office/infopath/2007/PartnerControls"/>
    </c69891f5b6724842a1992b729e890d0f>
    <bee6bab28bc347dea223a27ae484b55c xmlns="74cfc51f-633f-4e09-9b8e-75b33eb295b7">
      <Terms xmlns="http://schemas.microsoft.com/office/infopath/2007/PartnerControls">
        <TermInfo xmlns="http://schemas.microsoft.com/office/infopath/2007/PartnerControls">
          <TermName xmlns="http://schemas.microsoft.com/office/infopath/2007/PartnerControls">MOB - Concernmanager Mobiliteit</TermName>
          <TermId xmlns="http://schemas.microsoft.com/office/infopath/2007/PartnerControls">b7f90ac5-8c87-47a8-8218-35c54f9ce893</TermId>
        </TermInfo>
      </Terms>
    </bee6bab28bc347dea223a27ae484b55c>
    <TaxCatchAll xmlns="74cfc51f-633f-4e09-9b8e-75b33eb295b7">
      <Value>47</Value>
      <Value>46</Value>
      <Value>45</Value>
      <Value>27</Value>
      <Value>25</Value>
      <Value>7</Value>
      <Value>39</Value>
      <Value>37</Value>
      <Value>1</Value>
    </TaxCatchAll>
    <PUDocumentumRegistratienummer xmlns="74cfc51f-633f-4e09-9b8e-75b33eb295b7" xsi:nil="true"/>
    <PUSelectiecategorie xmlns="74cfc51f-633f-4e09-9b8e-75b33eb295b7">741</PUSelectiecategorie>
    <lcf76f155ced4ddcb4097134ff3c332f xmlns="c283cc2d-5832-416b-a1e6-b17e38e0a94b">
      <Terms xmlns="http://schemas.microsoft.com/office/infopath/2007/PartnerControls"/>
    </lcf76f155ced4ddcb4097134ff3c332f>
    <d48145a825f34c759bf35e0f0f98a24d xmlns="74cfc51f-633f-4e09-9b8e-75b33eb295b7">
      <Terms xmlns="http://schemas.microsoft.com/office/infopath/2007/PartnerControls">
        <TermInfo xmlns="http://schemas.microsoft.com/office/infopath/2007/PartnerControls">
          <TermName xmlns="http://schemas.microsoft.com/office/infopath/2007/PartnerControls">Intern Provincie</TermName>
          <TermId xmlns="http://schemas.microsoft.com/office/infopath/2007/PartnerControls">189e3338-705c-4baf-9377-0e95b47bfb72</TermId>
        </TermInfo>
      </Terms>
    </d48145a825f34c759bf35e0f0f98a24d>
    <PUOmschrijvingVoorwaardenCopyright xmlns="74cfc51f-633f-4e09-9b8e-75b33eb295b7" xsi:nil="true"/>
    <PUEinddatumdossier xmlns="74cfc51f-633f-4e09-9b8e-75b33eb295b7" xsi:nil="true"/>
    <kb23fa795b9743b8adae1149359e24fa xmlns="74cfc51f-633f-4e09-9b8e-75b33eb295b7">
      <Terms xmlns="http://schemas.microsoft.com/office/infopath/2007/PartnerControls">
        <TermInfo xmlns="http://schemas.microsoft.com/office/infopath/2007/PartnerControls">
          <TermName xmlns="http://schemas.microsoft.com/office/infopath/2007/PartnerControls">TL MOB-BEM, Teamleider Beheer en Monitoring</TermName>
          <TermId xmlns="http://schemas.microsoft.com/office/infopath/2007/PartnerControls">15e1f427-0c5d-46a2-9c0c-d0354f48e900</TermId>
        </TermInfo>
      </Terms>
    </kb23fa795b9743b8adae1149359e24fa>
    <ecddcceb7a3944bcb5df119ed71fb281 xmlns="74cfc51f-633f-4e09-9b8e-75b33eb295b7">
      <Terms xmlns="http://schemas.microsoft.com/office/infopath/2007/PartnerControls">
        <TermInfo xmlns="http://schemas.microsoft.com/office/infopath/2007/PartnerControls">
          <TermName xmlns="http://schemas.microsoft.com/office/infopath/2007/PartnerControls">Vernietigen</TermName>
          <TermId xmlns="http://schemas.microsoft.com/office/infopath/2007/PartnerControls">90b47d01-38c6-4bfb-b527-d49e498a64bf</TermId>
        </TermInfo>
      </Terms>
    </ecddcceb7a3944bcb5df119ed71fb281>
    <e28028357a134c8cba3ce1e424d81274 xmlns="74cfc51f-633f-4e09-9b8e-75b33eb295b7">
      <Terms xmlns="http://schemas.microsoft.com/office/infopath/2007/PartnerControls">
        <TermInfo xmlns="http://schemas.microsoft.com/office/infopath/2007/PartnerControls">
          <TermName xmlns="http://schemas.microsoft.com/office/infopath/2007/PartnerControls">Informatiemanagement</TermName>
          <TermId xmlns="http://schemas.microsoft.com/office/infopath/2007/PartnerControls">94f89fdd-1a7d-42b1-9a75-58b10f8d8263</TermId>
        </TermInfo>
      </Terms>
    </e28028357a134c8cba3ce1e424d81274>
    <d6579817e59147ae85edfd3136814cae xmlns="74cfc51f-633f-4e09-9b8e-75b33eb295b7">
      <Terms xmlns="http://schemas.microsoft.com/office/infopath/2007/PartnerControls">
        <TermInfo xmlns="http://schemas.microsoft.com/office/infopath/2007/PartnerControls">
          <TermName xmlns="http://schemas.microsoft.com/office/infopath/2007/PartnerControls">1215. Uitvoeren van activiteiten die behoren tot een werkproces van uitvoerende aard, dat in deze selectielijst niet in het bijzonder is omschreven</TermName>
          <TermId xmlns="http://schemas.microsoft.com/office/infopath/2007/PartnerControls">0414d284-9f1f-4837-b8e6-802bd11075dd</TermId>
        </TermInfo>
      </Terms>
    </d6579817e59147ae85edfd3136814cae>
    <PUEinddatumCopyright xmlns="74cfc51f-633f-4e09-9b8e-75b33eb295b7" xsi:nil="true"/>
    <PUWerkingsgebiedDocument xmlns="74cfc51f-633f-4e09-9b8e-75b33eb295b7" xsi:nil="true"/>
    <PUBegindatumdossier xmlns="74cfc51f-633f-4e09-9b8e-75b33eb295b7" xsi:nil="true"/>
    <PUBegindatumCopyright xmlns="74cfc51f-633f-4e09-9b8e-75b33eb295b7" xsi:nil="true"/>
    <_dlc_DocId xmlns="74cfc51f-633f-4e09-9b8e-75b33eb295b7">UTSP-281574880-23256</_dlc_DocId>
    <_dlc_DocIdUrl xmlns="74cfc51f-633f-4e09-9b8e-75b33eb295b7">
      <Url>https://provincieutrecht.sharepoint.com/sites/prjct-ImplementatieASV2022/_layouts/15/DocIdRedir.aspx?ID=UTSP-281574880-23256</Url>
      <Description>UTSP-281574880-23256</Description>
    </_dlc_DocIdUrl>
    <PUDocumenttype xmlns="74cfc51f-633f-4e09-9b8e-75b33eb295b7" xsi:nil="true"/>
    <PUCorsaDocumentcode xmlns="3a2d4642-b1a9-4f9a-947d-aaac82c6ed7c" xsi:nil="true"/>
  </documentManagement>
</p:properties>
</file>

<file path=customXml/itemProps1.xml><?xml version="1.0" encoding="utf-8"?>
<ds:datastoreItem xmlns:ds="http://schemas.openxmlformats.org/officeDocument/2006/customXml" ds:itemID="{6446F8A0-078B-439A-8B0F-928866A41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fc51f-633f-4e09-9b8e-75b33eb295b7"/>
    <ds:schemaRef ds:uri="c283cc2d-5832-416b-a1e6-b17e38e0a94b"/>
    <ds:schemaRef ds:uri="3a2d4642-b1a9-4f9a-947d-aaac82c6e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AE2E23-86A7-4EF4-8086-E82C1B6A2E73}">
  <ds:schemaRefs>
    <ds:schemaRef ds:uri="http://schemas.microsoft.com/sharepoint/events"/>
  </ds:schemaRefs>
</ds:datastoreItem>
</file>

<file path=customXml/itemProps3.xml><?xml version="1.0" encoding="utf-8"?>
<ds:datastoreItem xmlns:ds="http://schemas.openxmlformats.org/officeDocument/2006/customXml" ds:itemID="{58EC2024-FB74-4BEA-BBB2-B5CDAA792A66}">
  <ds:schemaRefs>
    <ds:schemaRef ds:uri="http://schemas.microsoft.com/sharepoint/v3/contenttype/forms"/>
  </ds:schemaRefs>
</ds:datastoreItem>
</file>

<file path=customXml/itemProps4.xml><?xml version="1.0" encoding="utf-8"?>
<ds:datastoreItem xmlns:ds="http://schemas.openxmlformats.org/officeDocument/2006/customXml" ds:itemID="{279DF6DC-15CB-44B1-A5F2-F91EBD4094E1}">
  <ds:schemaRefs>
    <ds:schemaRef ds:uri="http://schemas.microsoft.com/office/2006/metadata/properties"/>
    <ds:schemaRef ds:uri="http://schemas.microsoft.com/office/infopath/2007/PartnerControls"/>
    <ds:schemaRef ds:uri="3a2d4642-b1a9-4f9a-947d-aaac82c6ed7c"/>
    <ds:schemaRef ds:uri="74cfc51f-633f-4e09-9b8e-75b33eb295b7"/>
    <ds:schemaRef ds:uri="c283cc2d-5832-416b-a1e6-b17e38e0a9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definities</vt:lpstr>
      <vt:lpstr>Toelichting bij invullen</vt:lpstr>
      <vt:lpstr>1. Begroting</vt:lpstr>
      <vt:lpstr>2. Uitgavenplanning</vt:lpstr>
      <vt:lpstr>3. Dekkingsplan</vt:lpstr>
      <vt:lpstr>4. Samenvatting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Dijke-de Graaf, Yvonne van;sanjeev.sital@provincie-utrecht.nl</dc:creator>
  <cp:keywords/>
  <dc:description/>
  <cp:lastModifiedBy>Kalpoe, Aroen</cp:lastModifiedBy>
  <cp:revision/>
  <dcterms:created xsi:type="dcterms:W3CDTF">2019-08-21T08:51:27Z</dcterms:created>
  <dcterms:modified xsi:type="dcterms:W3CDTF">2025-04-30T12:27:44Z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0x0101003E9A2B830A3CB44DBCE3112387D3A13600027D544D4B8B7248AEBB31D1D05FB4E3</vt:lpwstr>
  </property>
  <property fmtid="{D5CDD505-2E9C-101B-9397-08002B2CF9AE}" pid="4" name="PUWaardering">
    <vt:lpwstr>27;#Vernietigen|90b47d01-38c6-4bfb-b527-d49e498a64bf</vt:lpwstr>
  </property>
  <property fmtid="{D5CDD505-2E9C-101B-9397-08002B2CF9AE}" pid="5" name="PUBewaartermijn">
    <vt:lpwstr>39;#10 jaar|b084b7cc-e10e-4cec-bcab-d34ef107cbe9</vt:lpwstr>
  </property>
  <property fmtid="{D5CDD505-2E9C-101B-9397-08002B2CF9AE}" pid="6" name="PUWBSTax">
    <vt:lpwstr>25;#P.0000 - Onbenoemd|3d735cab-bb43-4375-8d6c-aab7c97c3079</vt:lpwstr>
  </property>
  <property fmtid="{D5CDD505-2E9C-101B-9397-08002B2CF9AE}" pid="7" name="PUWerkproces">
    <vt:lpwstr>37;#1215. Uitvoeren van activiteiten die behoren tot een werkproces van uitvoerende aard, dat in deze selectielijst niet in het bijzonder is omschreven|0414d284-9f1f-4837-b8e6-802bd11075dd</vt:lpwstr>
  </property>
  <property fmtid="{D5CDD505-2E9C-101B-9397-08002B2CF9AE}" pid="8" name="PUWerkingsgebiedDossier">
    <vt:lpwstr>1;#Intern Provincie|189e3338-705c-4baf-9377-0e95b47bfb72</vt:lpwstr>
  </property>
  <property fmtid="{D5CDD505-2E9C-101B-9397-08002B2CF9AE}" pid="9" name="_dlc_DocIdItemGuid">
    <vt:lpwstr>76a8f2af-0204-462b-bb00-1294b6184b6e</vt:lpwstr>
  </property>
  <property fmtid="{D5CDD505-2E9C-101B-9397-08002B2CF9AE}" pid="10" name="PUProceseigenaar">
    <vt:lpwstr>45;#TL MOB-BEM, Teamleider Beheer en Monitoring|15e1f427-0c5d-46a2-9c0c-d0354f48e900</vt:lpwstr>
  </property>
  <property fmtid="{D5CDD505-2E9C-101B-9397-08002B2CF9AE}" pid="11" name="PUEindverantwoordelijkeProceseigenaar">
    <vt:lpwstr>46;#MOB - Concernmanager Mobiliteit|b7f90ac5-8c87-47a8-8218-35c54f9ce893</vt:lpwstr>
  </property>
  <property fmtid="{D5CDD505-2E9C-101B-9397-08002B2CF9AE}" pid="12" name="PUDoelenboom">
    <vt:lpwstr>7;#Onbenoemd|fb06c238-9fe8-4cf7-a2d9-a90b291e7d32</vt:lpwstr>
  </property>
  <property fmtid="{D5CDD505-2E9C-101B-9397-08002B2CF9AE}" pid="13" name="PUThema">
    <vt:lpwstr>47;#Informatiemanagement|94f89fdd-1a7d-42b1-9a75-58b10f8d8263</vt:lpwstr>
  </property>
  <property fmtid="{D5CDD505-2E9C-101B-9397-08002B2CF9AE}" pid="14" name="MediaServiceImageTags">
    <vt:lpwstr/>
  </property>
  <property fmtid="{D5CDD505-2E9C-101B-9397-08002B2CF9AE}" pid="15" name="PUDocumentTrefwoorden">
    <vt:lpwstr/>
  </property>
  <property fmtid="{D5CDD505-2E9C-101B-9397-08002B2CF9AE}" pid="16" name="_AdHocReviewCycleID">
    <vt:i4>-906556131</vt:i4>
  </property>
  <property fmtid="{D5CDD505-2E9C-101B-9397-08002B2CF9AE}" pid="17" name="_EmailSubject">
    <vt:lpwstr>Website + regeling Klimaatslim Boeren Groene Hart op 1 mei live!: projectplan aangepast na feedback Melissa</vt:lpwstr>
  </property>
  <property fmtid="{D5CDD505-2E9C-101B-9397-08002B2CF9AE}" pid="18" name="_AuthorEmail">
    <vt:lpwstr>aroen.kalpoe@provincie-utrecht.nl</vt:lpwstr>
  </property>
  <property fmtid="{D5CDD505-2E9C-101B-9397-08002B2CF9AE}" pid="19" name="_AuthorEmailDisplayName">
    <vt:lpwstr>Kalpoe, Aroen</vt:lpwstr>
  </property>
</Properties>
</file>